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①土木" sheetId="1" r:id="rId1"/>
    <sheet name="①機械、電気" sheetId="2" r:id="rId2"/>
    <sheet name="②水道(開削)" sheetId="3" r:id="rId3"/>
    <sheet name="②水道(推進)" sheetId="4" r:id="rId4"/>
    <sheet name="②機械、電気" sheetId="5" r:id="rId5"/>
    <sheet name="②電気通信" sheetId="6" r:id="rId6"/>
    <sheet name="②舗装" sheetId="7" r:id="rId7"/>
    <sheet name="②ｺﾝｸﾘｰﾄ構造物" sheetId="8" r:id="rId8"/>
    <sheet name="②盛土、切土" sheetId="9" r:id="rId9"/>
    <sheet name="②護岸・根固・水制" sheetId="10" r:id="rId10"/>
    <sheet name="②鋼橋" sheetId="11" r:id="rId11"/>
    <sheet name="②法面" sheetId="12" r:id="rId12"/>
    <sheet name="②基礎" sheetId="13" r:id="rId13"/>
    <sheet name="②ｺﾝｸﾘｰﾄ橋" sheetId="14" r:id="rId14"/>
    <sheet name="②塗装" sheetId="15" r:id="rId15"/>
    <sheet name="②植栽" sheetId="16" r:id="rId16"/>
    <sheet name="②防護柵、標識、区画線" sheetId="17" r:id="rId17"/>
    <sheet name="②建築" sheetId="18" r:id="rId18"/>
    <sheet name="②維持修繕" sheetId="19" r:id="rId19"/>
    <sheet name="②管水路" sheetId="20" r:id="rId20"/>
    <sheet name="②C二次製品" sheetId="21" r:id="rId21"/>
    <sheet name="②木製構造物" sheetId="22" r:id="rId22"/>
    <sheet name="②補強土壁" sheetId="23" r:id="rId23"/>
    <sheet name="②電線共同溝" sheetId="24" r:id="rId24"/>
    <sheet name="②ﾌﾞﾛｯｸ積" sheetId="25" r:id="rId25"/>
    <sheet name="②旧橋撤去" sheetId="26" r:id="rId26"/>
    <sheet name="②その他・合併" sheetId="27" r:id="rId27"/>
  </sheets>
  <definedNames>
    <definedName name="_xlnm.Print_Area" localSheetId="1">'①機械、電気'!$A$1:$M$36</definedName>
    <definedName name="_xlnm.Print_Area" localSheetId="0">'①土木'!$A$1:$O$38</definedName>
    <definedName name="_xlnm.Print_Area" localSheetId="20">'②C二次製品'!$A$1:$O$29</definedName>
    <definedName name="_xlnm.Print_Area" localSheetId="13">'②ｺﾝｸﾘｰﾄ橋'!$A$1:$O$38</definedName>
    <definedName name="_xlnm.Print_Area" localSheetId="7">'②ｺﾝｸﾘｰﾄ構造物'!$A$1:$O$36</definedName>
    <definedName name="_xlnm.Print_Area" localSheetId="26">'②その他・合併'!$A$1:$O$26</definedName>
    <definedName name="_xlnm.Print_Area" localSheetId="24">'②ﾌﾞﾛｯｸ積'!$A$1:$O$29</definedName>
    <definedName name="_xlnm.Print_Area" localSheetId="18">'②維持修繕'!$A$1:$O$24</definedName>
    <definedName name="_xlnm.Print_Area" localSheetId="19">'②管水路'!$A$1:$O$26</definedName>
    <definedName name="_xlnm.Print_Area" localSheetId="12">'②基礎'!$A$1:$O$28</definedName>
    <definedName name="_xlnm.Print_Area" localSheetId="4">'②機械、電気'!$A$1:$O$36</definedName>
    <definedName name="_xlnm.Print_Area" localSheetId="25">'②旧橋撤去'!$A$1:$O$25</definedName>
    <definedName name="_xlnm.Print_Area" localSheetId="17">'②建築'!$A$1:$O$27</definedName>
    <definedName name="_xlnm.Print_Area" localSheetId="9">'②護岸・根固・水制'!$A$1:$O$33</definedName>
    <definedName name="_xlnm.Print_Area" localSheetId="10">'②鋼橋'!$A$1:$O$30</definedName>
    <definedName name="_xlnm.Print_Area" localSheetId="15">'②植栽'!$A$1:$O$26</definedName>
    <definedName name="_xlnm.Print_Area" localSheetId="2">'②水道(開削)'!$A$1:$O$49</definedName>
    <definedName name="_xlnm.Print_Area" localSheetId="3">'②水道(推進)'!$A$1:$O$49</definedName>
    <definedName name="_xlnm.Print_Area" localSheetId="8">'②盛土、切土'!$A$1:$O$39</definedName>
    <definedName name="_xlnm.Print_Area" localSheetId="5">'②電気通信'!$A$1:$O$30</definedName>
    <definedName name="_xlnm.Print_Area" localSheetId="23">'②電線共同溝'!$A$1:$O$28</definedName>
    <definedName name="_xlnm.Print_Area" localSheetId="14">'②塗装'!$A$1:$O$27</definedName>
    <definedName name="_xlnm.Print_Area" localSheetId="6">'②舗装'!$A$1:$O$38</definedName>
    <definedName name="_xlnm.Print_Area" localSheetId="22">'②補強土壁'!$A$1:$O$28</definedName>
    <definedName name="_xlnm.Print_Area" localSheetId="11">'②法面'!$A$1:$O$38</definedName>
    <definedName name="_xlnm.Print_Area" localSheetId="16">'②防護柵、標識、区画線'!$A$1:$O$41</definedName>
    <definedName name="_xlnm.Print_Area" localSheetId="21">'②木製構造物'!$A$1:$O$26</definedName>
  </definedNames>
  <calcPr fullCalcOnLoad="1" iterate="1" iterateCount="100" iterateDelta="0.001"/>
</workbook>
</file>

<file path=xl/comments1.xml><?xml version="1.0" encoding="utf-8"?>
<comments xmlns="http://schemas.openxmlformats.org/spreadsheetml/2006/main">
  <authors>
    <author>作成者</author>
  </authors>
  <commentList>
    <comment ref="F4" authorId="0">
      <text>
        <r>
          <rPr>
            <b/>
            <sz val="11"/>
            <rFont val="ＭＳ Ｐゴシック"/>
            <family val="3"/>
          </rPr>
          <t>評価率が80％以上
90％未満</t>
        </r>
      </text>
    </comment>
    <comment ref="H4" authorId="0">
      <text>
        <r>
          <rPr>
            <b/>
            <sz val="11"/>
            <rFont val="ＭＳ Ｐゴシック"/>
            <family val="3"/>
          </rPr>
          <t>評価率が60％以上80％未満
もしくは対象項目が２項目以下</t>
        </r>
      </text>
    </comment>
    <comment ref="J4" authorId="0">
      <text>
        <r>
          <rPr>
            <b/>
            <sz val="11"/>
            <rFont val="ＭＳ Ｐゴシック"/>
            <family val="3"/>
          </rPr>
          <t>評価率が60％未満
もしくは下記に１つ該当する</t>
        </r>
      </text>
    </comment>
    <comment ref="N4" authorId="0">
      <text>
        <r>
          <rPr>
            <b/>
            <sz val="11"/>
            <rFont val="ＭＳ Ｐゴシック"/>
            <family val="3"/>
          </rPr>
          <t>下記に２つ以上該当する</t>
        </r>
      </text>
    </comment>
    <comment ref="C5" authorId="0">
      <text>
        <r>
          <rPr>
            <b/>
            <sz val="11"/>
            <rFont val="ＭＳ Ｐゴシック"/>
            <family val="3"/>
          </rPr>
          <t>対象項目であれば「１」を記載
太枠は必須項目</t>
        </r>
      </text>
    </comment>
    <comment ref="D5" authorId="0">
      <text>
        <r>
          <rPr>
            <b/>
            <sz val="11"/>
            <rFont val="ＭＳ Ｐゴシック"/>
            <family val="3"/>
          </rPr>
          <t>評価項目であれば「１」を記載</t>
        </r>
      </text>
    </comment>
    <comment ref="L5" authorId="0">
      <text>
        <r>
          <rPr>
            <b/>
            <sz val="11"/>
            <rFont val="ＭＳ Ｐゴシック"/>
            <family val="3"/>
          </rPr>
          <t>該当項目であれば「１」を記載　　</t>
        </r>
      </text>
    </comment>
    <comment ref="C26" authorId="0">
      <text>
        <r>
          <rPr>
            <b/>
            <sz val="11"/>
            <rFont val="ＭＳ Ｐゴシック"/>
            <family val="3"/>
          </rPr>
          <t>規格値の50％以内で、評価項目が４項目以上</t>
        </r>
      </text>
    </comment>
    <comment ref="F26" authorId="0">
      <text>
        <r>
          <rPr>
            <b/>
            <sz val="11"/>
            <rFont val="ＭＳ Ｐゴシック"/>
            <family val="3"/>
          </rPr>
          <t>規格値の80％以内で、評価項目が２項目以上</t>
        </r>
      </text>
    </comment>
    <comment ref="H26" authorId="0">
      <text>
        <r>
          <rPr>
            <b/>
            <sz val="11"/>
            <rFont val="ＭＳ Ｐゴシック"/>
            <family val="3"/>
          </rPr>
          <t>規格値を満足し、評価項目が１項目以下</t>
        </r>
      </text>
    </comment>
    <comment ref="J26" authorId="0">
      <text>
        <r>
          <rPr>
            <b/>
            <sz val="11"/>
            <rFont val="ＭＳ Ｐゴシック"/>
            <family val="3"/>
          </rPr>
          <t>下記に該当する</t>
        </r>
      </text>
    </comment>
    <comment ref="N26" authorId="0">
      <text>
        <r>
          <rPr>
            <b/>
            <sz val="11"/>
            <rFont val="ＭＳ Ｐゴシック"/>
            <family val="3"/>
          </rPr>
          <t>下記に該当する</t>
        </r>
      </text>
    </comment>
    <comment ref="C31" authorId="0">
      <text>
        <r>
          <rPr>
            <b/>
            <sz val="11"/>
            <rFont val="ＭＳ Ｐゴシック"/>
            <family val="3"/>
          </rPr>
          <t>評価項目であれば「１」を記載</t>
        </r>
      </text>
    </comment>
    <comment ref="N27" authorId="0">
      <text>
        <r>
          <rPr>
            <b/>
            <sz val="11"/>
            <rFont val="ＭＳ Ｐゴシック"/>
            <family val="3"/>
          </rPr>
          <t>該当項目であれば「１」を記載　　</t>
        </r>
      </text>
    </comment>
    <comment ref="C27" authorId="0">
      <text>
        <r>
          <rPr>
            <b/>
            <sz val="11"/>
            <rFont val="ＭＳ Ｐゴシック"/>
            <family val="3"/>
          </rPr>
          <t>該当項目であれば「１」を記載　　</t>
        </r>
      </text>
    </comment>
    <comment ref="F27" authorId="0">
      <text>
        <r>
          <rPr>
            <b/>
            <sz val="11"/>
            <rFont val="ＭＳ Ｐゴシック"/>
            <family val="3"/>
          </rPr>
          <t>該当項目であれば「１」を記載　　</t>
        </r>
      </text>
    </comment>
    <comment ref="H27" authorId="0">
      <text>
        <r>
          <rPr>
            <b/>
            <sz val="11"/>
            <rFont val="ＭＳ Ｐゴシック"/>
            <family val="3"/>
          </rPr>
          <t>該当項目であれば「１」を記載　　</t>
        </r>
      </text>
    </comment>
    <comment ref="J27" authorId="0">
      <text>
        <r>
          <rPr>
            <b/>
            <sz val="11"/>
            <rFont val="ＭＳ Ｐゴシック"/>
            <family val="3"/>
          </rPr>
          <t>該当項目であれば「１」を記載　　</t>
        </r>
      </text>
    </comment>
    <comment ref="C4" authorId="0">
      <text>
        <r>
          <rPr>
            <b/>
            <sz val="11"/>
            <rFont val="ＭＳ Ｐゴシック"/>
            <family val="3"/>
          </rPr>
          <t>評価率が90％以上</t>
        </r>
      </text>
    </comment>
  </commentList>
</comments>
</file>

<file path=xl/comments10.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15" authorId="0">
      <text>
        <r>
          <rPr>
            <b/>
            <sz val="11"/>
            <rFont val="ＭＳ Ｐゴシック"/>
            <family val="3"/>
          </rPr>
          <t>対象項目であれば「１」を記載</t>
        </r>
      </text>
    </comment>
    <comment ref="D15" authorId="0">
      <text>
        <r>
          <rPr>
            <b/>
            <sz val="11"/>
            <rFont val="ＭＳ Ｐゴシック"/>
            <family val="3"/>
          </rPr>
          <t>評価項目であれば「１」を記載</t>
        </r>
      </text>
    </comment>
    <comment ref="H9" authorId="0">
      <text>
        <r>
          <rPr>
            <b/>
            <sz val="11"/>
            <rFont val="ＭＳ Ｐゴシック"/>
            <family val="3"/>
          </rPr>
          <t>該当項目であれば「１」を記載　　</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26" authorId="0">
      <text>
        <r>
          <rPr>
            <b/>
            <sz val="11"/>
            <rFont val="ＭＳ Ｐゴシック"/>
            <family val="3"/>
          </rPr>
          <t>評価項目が３項目以上：ａ
評価項目が２項目　　　：ｂ</t>
        </r>
      </text>
    </comment>
    <comment ref="H26" authorId="0">
      <text>
        <r>
          <rPr>
            <b/>
            <sz val="11"/>
            <rFont val="ＭＳ Ｐゴシック"/>
            <family val="3"/>
          </rPr>
          <t>評価項目が１項目</t>
        </r>
      </text>
    </comment>
    <comment ref="J26" authorId="0">
      <text>
        <r>
          <rPr>
            <b/>
            <sz val="11"/>
            <rFont val="ＭＳ Ｐゴシック"/>
            <family val="3"/>
          </rPr>
          <t>評価項目が０項目</t>
        </r>
      </text>
    </comment>
    <comment ref="C27" authorId="0">
      <text>
        <r>
          <rPr>
            <b/>
            <sz val="11"/>
            <rFont val="ＭＳ Ｐゴシック"/>
            <family val="3"/>
          </rPr>
          <t>評価項目であれば「１」を記載</t>
        </r>
      </text>
    </comment>
  </commentList>
</comments>
</file>

<file path=xl/comments11.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22" authorId="0">
      <text>
        <r>
          <rPr>
            <b/>
            <sz val="11"/>
            <rFont val="ＭＳ Ｐゴシック"/>
            <family val="3"/>
          </rPr>
          <t>評価項目が４項目以上：ａ
評価項目が３項目　　  ：ｂ</t>
        </r>
      </text>
    </comment>
    <comment ref="H22" authorId="0">
      <text>
        <r>
          <rPr>
            <b/>
            <sz val="11"/>
            <rFont val="ＭＳ Ｐゴシック"/>
            <family val="3"/>
          </rPr>
          <t>評価項目が２項目</t>
        </r>
      </text>
    </comment>
    <comment ref="J22" authorId="0">
      <text>
        <r>
          <rPr>
            <b/>
            <sz val="11"/>
            <rFont val="ＭＳ Ｐゴシック"/>
            <family val="3"/>
          </rPr>
          <t>評価項目が１項目以下</t>
        </r>
      </text>
    </comment>
    <comment ref="C23" authorId="0">
      <text>
        <r>
          <rPr>
            <b/>
            <sz val="11"/>
            <rFont val="ＭＳ Ｐゴシック"/>
            <family val="3"/>
          </rPr>
          <t>評価項目であれば「１」を記載</t>
        </r>
      </text>
    </comment>
  </commentList>
</comments>
</file>

<file path=xl/comments12.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32" authorId="0">
      <text>
        <r>
          <rPr>
            <b/>
            <sz val="11"/>
            <rFont val="ＭＳ Ｐゴシック"/>
            <family val="3"/>
          </rPr>
          <t>評価項目が３項目以上：ａ
評価項目が２項目　 　 ：ｂ</t>
        </r>
      </text>
    </comment>
    <comment ref="H32" authorId="0">
      <text>
        <r>
          <rPr>
            <b/>
            <sz val="11"/>
            <rFont val="ＭＳ Ｐゴシック"/>
            <family val="3"/>
          </rPr>
          <t>評価項目が１項目</t>
        </r>
      </text>
    </comment>
    <comment ref="J32" authorId="0">
      <text>
        <r>
          <rPr>
            <b/>
            <sz val="11"/>
            <rFont val="ＭＳ Ｐゴシック"/>
            <family val="3"/>
          </rPr>
          <t>評価項目が０項目</t>
        </r>
      </text>
    </comment>
    <comment ref="C33" authorId="0">
      <text>
        <r>
          <rPr>
            <b/>
            <sz val="11"/>
            <rFont val="ＭＳ Ｐゴシック"/>
            <family val="3"/>
          </rPr>
          <t>評価項目であれば「１」を記載</t>
        </r>
      </text>
    </comment>
  </commentList>
</comments>
</file>

<file path=xl/comments13.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21" authorId="0">
      <text>
        <r>
          <rPr>
            <b/>
            <sz val="11"/>
            <rFont val="ＭＳ Ｐゴシック"/>
            <family val="3"/>
          </rPr>
          <t>評価項目が３項目以上：ａ
評価項目が２項目　 　 ：ｂ</t>
        </r>
      </text>
    </comment>
    <comment ref="H21" authorId="0">
      <text>
        <r>
          <rPr>
            <b/>
            <sz val="11"/>
            <rFont val="ＭＳ Ｐゴシック"/>
            <family val="3"/>
          </rPr>
          <t>評価項目が１項目</t>
        </r>
      </text>
    </comment>
    <comment ref="J21" authorId="0">
      <text>
        <r>
          <rPr>
            <b/>
            <sz val="11"/>
            <rFont val="ＭＳ Ｐゴシック"/>
            <family val="3"/>
          </rPr>
          <t>評価項目が０項目</t>
        </r>
      </text>
    </comment>
    <comment ref="C22" authorId="0">
      <text>
        <r>
          <rPr>
            <b/>
            <sz val="11"/>
            <rFont val="ＭＳ Ｐゴシック"/>
            <family val="3"/>
          </rPr>
          <t>評価項目であれば「１」を記載</t>
        </r>
      </text>
    </comment>
  </commentList>
</comments>
</file>

<file path=xl/comments14.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H9" authorId="0">
      <text>
        <r>
          <rPr>
            <b/>
            <sz val="11"/>
            <rFont val="ＭＳ Ｐゴシック"/>
            <family val="3"/>
          </rPr>
          <t>該当項目であれば「１」を記載　　</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E20" authorId="0">
      <text>
        <r>
          <rPr>
            <b/>
            <sz val="11"/>
            <rFont val="ＭＳ Ｐゴシック"/>
            <family val="3"/>
          </rPr>
          <t>寒中及び暑中コンクリート等を含む。</t>
        </r>
      </text>
    </comment>
    <comment ref="C29" authorId="0">
      <text>
        <r>
          <rPr>
            <b/>
            <sz val="11"/>
            <rFont val="ＭＳ Ｐゴシック"/>
            <family val="3"/>
          </rPr>
          <t>評価項目が６項目以上：ａ
評価項目が４～５項目 ：ｂ</t>
        </r>
      </text>
    </comment>
    <comment ref="H29" authorId="0">
      <text>
        <r>
          <rPr>
            <b/>
            <sz val="11"/>
            <rFont val="ＭＳ Ｐゴシック"/>
            <family val="3"/>
          </rPr>
          <t>評価項目が３項目</t>
        </r>
      </text>
    </comment>
    <comment ref="J29" authorId="0">
      <text>
        <r>
          <rPr>
            <b/>
            <sz val="11"/>
            <rFont val="ＭＳ Ｐゴシック"/>
            <family val="3"/>
          </rPr>
          <t>評価項目が２項目以下</t>
        </r>
      </text>
    </comment>
    <comment ref="C30" authorId="0">
      <text>
        <r>
          <rPr>
            <b/>
            <sz val="11"/>
            <rFont val="ＭＳ Ｐゴシック"/>
            <family val="3"/>
          </rPr>
          <t>評価項目であれば「１」を記載</t>
        </r>
      </text>
    </comment>
  </commentList>
</comments>
</file>

<file path=xl/comments15.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19" authorId="0">
      <text>
        <r>
          <rPr>
            <b/>
            <sz val="11"/>
            <rFont val="ＭＳ Ｐゴシック"/>
            <family val="3"/>
          </rPr>
          <t>評価項目が４項目以上：ａ
評価項目が３項目　　  ：ｂ</t>
        </r>
      </text>
    </comment>
    <comment ref="H19" authorId="0">
      <text>
        <r>
          <rPr>
            <b/>
            <sz val="11"/>
            <rFont val="ＭＳ Ｐゴシック"/>
            <family val="3"/>
          </rPr>
          <t>評価項目が２項目</t>
        </r>
      </text>
    </comment>
    <comment ref="J19" authorId="0">
      <text>
        <r>
          <rPr>
            <b/>
            <sz val="11"/>
            <rFont val="ＭＳ Ｐゴシック"/>
            <family val="3"/>
          </rPr>
          <t>評価項目が１項目以下</t>
        </r>
      </text>
    </comment>
    <comment ref="C20" authorId="0">
      <text>
        <r>
          <rPr>
            <b/>
            <sz val="11"/>
            <rFont val="ＭＳ Ｐゴシック"/>
            <family val="3"/>
          </rPr>
          <t>評価項目であれば「１」を記載</t>
        </r>
      </text>
    </comment>
  </commentList>
</comments>
</file>

<file path=xl/comments16.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19" authorId="0">
      <text>
        <r>
          <rPr>
            <b/>
            <sz val="11"/>
            <rFont val="ＭＳ Ｐゴシック"/>
            <family val="3"/>
          </rPr>
          <t>評価項目が３項目以上：ａ
評価項目が２項目　 　 ：ｂ</t>
        </r>
      </text>
    </comment>
    <comment ref="H19" authorId="0">
      <text>
        <r>
          <rPr>
            <b/>
            <sz val="11"/>
            <rFont val="ＭＳ Ｐゴシック"/>
            <family val="3"/>
          </rPr>
          <t>評価項目が１項目</t>
        </r>
      </text>
    </comment>
    <comment ref="J19" authorId="0">
      <text>
        <r>
          <rPr>
            <b/>
            <sz val="11"/>
            <rFont val="ＭＳ Ｐゴシック"/>
            <family val="3"/>
          </rPr>
          <t>評価項目が０項目</t>
        </r>
      </text>
    </comment>
    <comment ref="C20" authorId="0">
      <text>
        <r>
          <rPr>
            <b/>
            <sz val="11"/>
            <rFont val="ＭＳ Ｐゴシック"/>
            <family val="3"/>
          </rPr>
          <t>評価項目であれば「１」を記載</t>
        </r>
      </text>
    </comment>
  </commentList>
</comments>
</file>

<file path=xl/comments17.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16" authorId="0">
      <text>
        <r>
          <rPr>
            <b/>
            <sz val="11"/>
            <rFont val="ＭＳ Ｐゴシック"/>
            <family val="3"/>
          </rPr>
          <t>評価項目が４項目以上：ａ
評価項目が３項目　　  ：ｂ</t>
        </r>
      </text>
    </comment>
    <comment ref="H16" authorId="0">
      <text>
        <r>
          <rPr>
            <b/>
            <sz val="11"/>
            <rFont val="ＭＳ Ｐゴシック"/>
            <family val="3"/>
          </rPr>
          <t>評価項目が２項目</t>
        </r>
      </text>
    </comment>
    <comment ref="J16" authorId="0">
      <text>
        <r>
          <rPr>
            <b/>
            <sz val="11"/>
            <rFont val="ＭＳ Ｐゴシック"/>
            <family val="3"/>
          </rPr>
          <t>評価項目が１項目以下</t>
        </r>
      </text>
    </comment>
    <comment ref="C17" authorId="0">
      <text>
        <r>
          <rPr>
            <b/>
            <sz val="11"/>
            <rFont val="ＭＳ Ｐゴシック"/>
            <family val="3"/>
          </rPr>
          <t>評価項目であれば「１」を記載</t>
        </r>
      </text>
    </comment>
    <comment ref="C25" authorId="0">
      <text>
        <r>
          <rPr>
            <b/>
            <sz val="11"/>
            <rFont val="ＭＳ Ｐゴシック"/>
            <family val="3"/>
          </rPr>
          <t>評価項目が４項目以上：ａ
評価項目が３項目　　  ：ｂ</t>
        </r>
      </text>
    </comment>
    <comment ref="H25" authorId="0">
      <text>
        <r>
          <rPr>
            <b/>
            <sz val="11"/>
            <rFont val="ＭＳ Ｐゴシック"/>
            <family val="3"/>
          </rPr>
          <t>評価項目が２項目</t>
        </r>
      </text>
    </comment>
    <comment ref="J25" authorId="0">
      <text>
        <r>
          <rPr>
            <b/>
            <sz val="11"/>
            <rFont val="ＭＳ Ｐゴシック"/>
            <family val="3"/>
          </rPr>
          <t>評価項目が１項目以下</t>
        </r>
      </text>
    </comment>
    <comment ref="C26" authorId="0">
      <text>
        <r>
          <rPr>
            <b/>
            <sz val="11"/>
            <rFont val="ＭＳ Ｐゴシック"/>
            <family val="3"/>
          </rPr>
          <t>評価項目であれば「１」を記載</t>
        </r>
      </text>
    </comment>
    <comment ref="C34" authorId="0">
      <text>
        <r>
          <rPr>
            <b/>
            <sz val="11"/>
            <rFont val="ＭＳ Ｐゴシック"/>
            <family val="3"/>
          </rPr>
          <t>評価項目が４項目以上：ａ
評価項目が３項目　　  ：ｂ</t>
        </r>
      </text>
    </comment>
    <comment ref="H34" authorId="0">
      <text>
        <r>
          <rPr>
            <b/>
            <sz val="11"/>
            <rFont val="ＭＳ Ｐゴシック"/>
            <family val="3"/>
          </rPr>
          <t>評価項目が２項目</t>
        </r>
      </text>
    </comment>
    <comment ref="J34" authorId="0">
      <text>
        <r>
          <rPr>
            <b/>
            <sz val="11"/>
            <rFont val="ＭＳ Ｐゴシック"/>
            <family val="3"/>
          </rPr>
          <t>評価項目が１項目以下</t>
        </r>
      </text>
    </comment>
    <comment ref="C35" authorId="0">
      <text>
        <r>
          <rPr>
            <b/>
            <sz val="11"/>
            <rFont val="ＭＳ Ｐゴシック"/>
            <family val="3"/>
          </rPr>
          <t>評価項目であれば「１」を記載</t>
        </r>
      </text>
    </comment>
  </commentList>
</comments>
</file>

<file path=xl/comments18.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17" authorId="0">
      <text>
        <r>
          <rPr>
            <b/>
            <sz val="11"/>
            <rFont val="ＭＳ Ｐゴシック"/>
            <family val="3"/>
          </rPr>
          <t>評価項目が６項目以上：ａ
評価項目が４～５項目 ：ｂ</t>
        </r>
      </text>
    </comment>
    <comment ref="H17" authorId="0">
      <text>
        <r>
          <rPr>
            <b/>
            <sz val="11"/>
            <rFont val="ＭＳ Ｐゴシック"/>
            <family val="3"/>
          </rPr>
          <t>評価項目が３項目</t>
        </r>
      </text>
    </comment>
    <comment ref="J17" authorId="0">
      <text>
        <r>
          <rPr>
            <b/>
            <sz val="11"/>
            <rFont val="ＭＳ Ｐゴシック"/>
            <family val="3"/>
          </rPr>
          <t>評価項目が２項目以下</t>
        </r>
      </text>
    </comment>
    <comment ref="C18" authorId="0">
      <text>
        <r>
          <rPr>
            <b/>
            <sz val="11"/>
            <rFont val="ＭＳ Ｐゴシック"/>
            <family val="3"/>
          </rPr>
          <t>評価項目であれば「１」を記載</t>
        </r>
      </text>
    </comment>
  </commentList>
</comments>
</file>

<file path=xl/comments19.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17" authorId="0">
      <text>
        <r>
          <rPr>
            <b/>
            <sz val="11"/>
            <rFont val="ＭＳ Ｐゴシック"/>
            <family val="3"/>
          </rPr>
          <t>評価項目が３項目以上：ａ
評価項目が２項目　 　 ：ｂ</t>
        </r>
      </text>
    </comment>
    <comment ref="H17" authorId="0">
      <text>
        <r>
          <rPr>
            <b/>
            <sz val="11"/>
            <rFont val="ＭＳ Ｐゴシック"/>
            <family val="3"/>
          </rPr>
          <t>評価項目が１項目</t>
        </r>
      </text>
    </comment>
    <comment ref="J17" authorId="0">
      <text>
        <r>
          <rPr>
            <b/>
            <sz val="11"/>
            <rFont val="ＭＳ Ｐゴシック"/>
            <family val="3"/>
          </rPr>
          <t>評価項目が０項目</t>
        </r>
      </text>
    </comment>
    <comment ref="C18" authorId="0">
      <text>
        <r>
          <rPr>
            <b/>
            <sz val="11"/>
            <rFont val="ＭＳ Ｐゴシック"/>
            <family val="3"/>
          </rPr>
          <t>評価項目であれば「１」を記載</t>
        </r>
      </text>
    </comment>
  </commentList>
</comments>
</file>

<file path=xl/comments2.xml><?xml version="1.0" encoding="utf-8"?>
<comments xmlns="http://schemas.openxmlformats.org/spreadsheetml/2006/main">
  <authors>
    <author>作成者</author>
  </authors>
  <commentList>
    <comment ref="F4" authorId="0">
      <text>
        <r>
          <rPr>
            <b/>
            <sz val="11"/>
            <rFont val="ＭＳ Ｐゴシック"/>
            <family val="3"/>
          </rPr>
          <t>評価率が80％以上
90％未満</t>
        </r>
      </text>
    </comment>
    <comment ref="G4" authorId="0">
      <text>
        <r>
          <rPr>
            <b/>
            <sz val="11"/>
            <rFont val="ＭＳ Ｐゴシック"/>
            <family val="3"/>
          </rPr>
          <t>評価率が60％以上80％未満
もしくは対象項目が２項目以下</t>
        </r>
      </text>
    </comment>
    <comment ref="H4" authorId="0">
      <text>
        <r>
          <rPr>
            <b/>
            <sz val="11"/>
            <rFont val="ＭＳ Ｐゴシック"/>
            <family val="3"/>
          </rPr>
          <t>評価率が60％未満
もしくは下記に１つ該当する。</t>
        </r>
      </text>
    </comment>
    <comment ref="L4" authorId="0">
      <text>
        <r>
          <rPr>
            <b/>
            <sz val="11"/>
            <rFont val="ＭＳ Ｐゴシック"/>
            <family val="3"/>
          </rPr>
          <t>下記に２つ以上該当する。</t>
        </r>
      </text>
    </comment>
    <comment ref="C26" authorId="0">
      <text>
        <r>
          <rPr>
            <b/>
            <sz val="11"/>
            <rFont val="ＭＳ Ｐゴシック"/>
            <family val="3"/>
          </rPr>
          <t>評価率が90％以上</t>
        </r>
      </text>
    </comment>
    <comment ref="F26" authorId="0">
      <text>
        <r>
          <rPr>
            <b/>
            <sz val="11"/>
            <rFont val="ＭＳ Ｐゴシック"/>
            <family val="3"/>
          </rPr>
          <t>評価率が80％以上90％未満</t>
        </r>
      </text>
    </comment>
    <comment ref="G26" authorId="0">
      <text>
        <r>
          <rPr>
            <b/>
            <sz val="11"/>
            <rFont val="ＭＳ Ｐゴシック"/>
            <family val="3"/>
          </rPr>
          <t>評価率が60％以上80％未満
もしくは対象項目が２項目以下</t>
        </r>
      </text>
    </comment>
    <comment ref="H26" authorId="0">
      <text>
        <r>
          <rPr>
            <b/>
            <sz val="11"/>
            <rFont val="ＭＳ Ｐゴシック"/>
            <family val="3"/>
          </rPr>
          <t>評価率が60％未満
もしくは、下記に該当する。</t>
        </r>
      </text>
    </comment>
    <comment ref="L26" authorId="0">
      <text>
        <r>
          <rPr>
            <b/>
            <sz val="11"/>
            <rFont val="ＭＳ Ｐゴシック"/>
            <family val="3"/>
          </rPr>
          <t>下記に該当する。</t>
        </r>
      </text>
    </comment>
    <comment ref="C5" authorId="0">
      <text>
        <r>
          <rPr>
            <b/>
            <sz val="11"/>
            <rFont val="ＭＳ Ｐゴシック"/>
            <family val="3"/>
          </rPr>
          <t>対象項目であれば「１」を記載</t>
        </r>
      </text>
    </comment>
    <comment ref="D5" authorId="0">
      <text>
        <r>
          <rPr>
            <b/>
            <sz val="11"/>
            <rFont val="ＭＳ Ｐゴシック"/>
            <family val="3"/>
          </rPr>
          <t>評価項目であれば「１」を記載</t>
        </r>
      </text>
    </comment>
    <comment ref="J5" authorId="0">
      <text>
        <r>
          <rPr>
            <b/>
            <sz val="11"/>
            <rFont val="ＭＳ Ｐゴシック"/>
            <family val="3"/>
          </rPr>
          <t>該当項目であれば「１」を記載　　</t>
        </r>
      </text>
    </comment>
    <comment ref="C27" authorId="0">
      <text>
        <r>
          <rPr>
            <b/>
            <sz val="11"/>
            <rFont val="ＭＳ Ｐゴシック"/>
            <family val="3"/>
          </rPr>
          <t>対象項目であれば「１」を記載</t>
        </r>
      </text>
    </comment>
    <comment ref="D27" authorId="0">
      <text>
        <r>
          <rPr>
            <b/>
            <sz val="11"/>
            <rFont val="ＭＳ Ｐゴシック"/>
            <family val="3"/>
          </rPr>
          <t>評価項目であれば「１」を記載</t>
        </r>
      </text>
    </comment>
    <comment ref="H27" authorId="0">
      <text>
        <r>
          <rPr>
            <b/>
            <sz val="11"/>
            <rFont val="ＭＳ Ｐゴシック"/>
            <family val="3"/>
          </rPr>
          <t>該当項目であれば「１」を記載　　</t>
        </r>
      </text>
    </comment>
    <comment ref="L27" authorId="0">
      <text>
        <r>
          <rPr>
            <b/>
            <sz val="11"/>
            <rFont val="ＭＳ Ｐゴシック"/>
            <family val="3"/>
          </rPr>
          <t>該当項目であれば「１」を記載　　</t>
        </r>
      </text>
    </comment>
    <comment ref="C4" authorId="0">
      <text>
        <r>
          <rPr>
            <b/>
            <sz val="11"/>
            <rFont val="ＭＳ Ｐゴシック"/>
            <family val="3"/>
          </rPr>
          <t>評価率が90％以上</t>
        </r>
      </text>
    </comment>
  </commentList>
</comments>
</file>

<file path=xl/comments20.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19" authorId="0">
      <text>
        <r>
          <rPr>
            <b/>
            <sz val="11"/>
            <rFont val="ＭＳ Ｐゴシック"/>
            <family val="3"/>
          </rPr>
          <t>評価項目が３項目以上：ａ
評価項目が２項目　 　 ：ｂ</t>
        </r>
      </text>
    </comment>
    <comment ref="H19" authorId="0">
      <text>
        <r>
          <rPr>
            <b/>
            <sz val="11"/>
            <rFont val="ＭＳ Ｐゴシック"/>
            <family val="3"/>
          </rPr>
          <t>評価項目が１項目</t>
        </r>
      </text>
    </comment>
    <comment ref="J19" authorId="0">
      <text>
        <r>
          <rPr>
            <b/>
            <sz val="11"/>
            <rFont val="ＭＳ Ｐゴシック"/>
            <family val="3"/>
          </rPr>
          <t>評価項目が０項目</t>
        </r>
      </text>
    </comment>
    <comment ref="C20" authorId="0">
      <text>
        <r>
          <rPr>
            <b/>
            <sz val="11"/>
            <rFont val="ＭＳ Ｐゴシック"/>
            <family val="3"/>
          </rPr>
          <t>評価項目であれば「１」を記載</t>
        </r>
      </text>
    </comment>
  </commentList>
</comments>
</file>

<file path=xl/comments21.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E14" authorId="0">
      <text>
        <r>
          <rPr>
            <b/>
            <sz val="11"/>
            <rFont val="ＭＳ Ｐゴシック"/>
            <family val="3"/>
          </rPr>
          <t>事前審査制度の認定合材を使用し試験練等を省略している場合も、本項目に該当するものとする</t>
        </r>
      </text>
    </comment>
    <comment ref="C20" authorId="0">
      <text>
        <r>
          <rPr>
            <b/>
            <sz val="11"/>
            <rFont val="ＭＳ Ｐゴシック"/>
            <family val="3"/>
          </rPr>
          <t>評価項目が５項目以上：ａ
評価項目が４項目   　 ：ｂ</t>
        </r>
      </text>
    </comment>
    <comment ref="H20" authorId="0">
      <text>
        <r>
          <rPr>
            <b/>
            <sz val="11"/>
            <rFont val="ＭＳ Ｐゴシック"/>
            <family val="3"/>
          </rPr>
          <t>評価項目が３項目</t>
        </r>
      </text>
    </comment>
    <comment ref="J20" authorId="0">
      <text>
        <r>
          <rPr>
            <b/>
            <sz val="11"/>
            <rFont val="ＭＳ Ｐゴシック"/>
            <family val="3"/>
          </rPr>
          <t>評価項目が２項目以下</t>
        </r>
      </text>
    </comment>
    <comment ref="C21" authorId="0">
      <text>
        <r>
          <rPr>
            <b/>
            <sz val="11"/>
            <rFont val="ＭＳ Ｐゴシック"/>
            <family val="3"/>
          </rPr>
          <t>評価項目であれば「１」を記載</t>
        </r>
      </text>
    </comment>
  </commentList>
</comments>
</file>

<file path=xl/comments22.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18" authorId="0">
      <text>
        <r>
          <rPr>
            <b/>
            <sz val="11"/>
            <rFont val="ＭＳ Ｐゴシック"/>
            <family val="3"/>
          </rPr>
          <t>評価項目が４項目以上：ａ
評価項目が３項目　　  ：ｂ</t>
        </r>
      </text>
    </comment>
    <comment ref="H18" authorId="0">
      <text>
        <r>
          <rPr>
            <b/>
            <sz val="11"/>
            <rFont val="ＭＳ Ｐゴシック"/>
            <family val="3"/>
          </rPr>
          <t>評価項目が２項目</t>
        </r>
      </text>
    </comment>
    <comment ref="J18" authorId="0">
      <text>
        <r>
          <rPr>
            <b/>
            <sz val="11"/>
            <rFont val="ＭＳ Ｐゴシック"/>
            <family val="3"/>
          </rPr>
          <t>評価項目が１項目以下</t>
        </r>
      </text>
    </comment>
    <comment ref="C19" authorId="0">
      <text>
        <r>
          <rPr>
            <b/>
            <sz val="11"/>
            <rFont val="ＭＳ Ｐゴシック"/>
            <family val="3"/>
          </rPr>
          <t>評価項目であれば「１」を記載</t>
        </r>
      </text>
    </comment>
  </commentList>
</comments>
</file>

<file path=xl/comments23.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20" authorId="0">
      <text>
        <r>
          <rPr>
            <b/>
            <sz val="11"/>
            <rFont val="ＭＳ Ｐゴシック"/>
            <family val="3"/>
          </rPr>
          <t>評価項目が４項目以上：ａ
評価項目が３項目　　  ：ｂ</t>
        </r>
      </text>
    </comment>
    <comment ref="H20" authorId="0">
      <text>
        <r>
          <rPr>
            <b/>
            <sz val="11"/>
            <rFont val="ＭＳ Ｐゴシック"/>
            <family val="3"/>
          </rPr>
          <t>評価項目が２項目</t>
        </r>
      </text>
    </comment>
    <comment ref="J20" authorId="0">
      <text>
        <r>
          <rPr>
            <b/>
            <sz val="11"/>
            <rFont val="ＭＳ Ｐゴシック"/>
            <family val="3"/>
          </rPr>
          <t>評価項目が１項目以下</t>
        </r>
      </text>
    </comment>
    <comment ref="C21" authorId="0">
      <text>
        <r>
          <rPr>
            <b/>
            <sz val="11"/>
            <rFont val="ＭＳ Ｐゴシック"/>
            <family val="3"/>
          </rPr>
          <t>評価項目であれば「１」を記載</t>
        </r>
      </text>
    </comment>
  </commentList>
</comments>
</file>

<file path=xl/comments24.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20" authorId="0">
      <text>
        <r>
          <rPr>
            <b/>
            <sz val="11"/>
            <rFont val="ＭＳ Ｐゴシック"/>
            <family val="3"/>
          </rPr>
          <t>評価項目が４項目以上：ａ
評価項目が３項目　　  ：ｂ</t>
        </r>
      </text>
    </comment>
    <comment ref="H20" authorId="0">
      <text>
        <r>
          <rPr>
            <b/>
            <sz val="11"/>
            <rFont val="ＭＳ Ｐゴシック"/>
            <family val="3"/>
          </rPr>
          <t>評価項目が２項目</t>
        </r>
      </text>
    </comment>
    <comment ref="J20" authorId="0">
      <text>
        <r>
          <rPr>
            <b/>
            <sz val="11"/>
            <rFont val="ＭＳ Ｐゴシック"/>
            <family val="3"/>
          </rPr>
          <t>評価項目が１項目以下</t>
        </r>
      </text>
    </comment>
    <comment ref="C21" authorId="0">
      <text>
        <r>
          <rPr>
            <b/>
            <sz val="11"/>
            <rFont val="ＭＳ Ｐゴシック"/>
            <family val="3"/>
          </rPr>
          <t>評価項目であれば「１」を記載</t>
        </r>
      </text>
    </comment>
  </commentList>
</comments>
</file>

<file path=xl/comments25.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21" authorId="0">
      <text>
        <r>
          <rPr>
            <b/>
            <sz val="11"/>
            <rFont val="ＭＳ Ｐゴシック"/>
            <family val="3"/>
          </rPr>
          <t>評価項目が４項目以上：ａ
評価項目が３項目　　  ：ｂ</t>
        </r>
      </text>
    </comment>
    <comment ref="H21" authorId="0">
      <text>
        <r>
          <rPr>
            <b/>
            <sz val="11"/>
            <rFont val="ＭＳ Ｐゴシック"/>
            <family val="3"/>
          </rPr>
          <t>評価項目が２項目</t>
        </r>
      </text>
    </comment>
    <comment ref="J21" authorId="0">
      <text>
        <r>
          <rPr>
            <b/>
            <sz val="11"/>
            <rFont val="ＭＳ Ｐゴシック"/>
            <family val="3"/>
          </rPr>
          <t>評価項目が１項目以下</t>
        </r>
      </text>
    </comment>
    <comment ref="C22" authorId="0">
      <text>
        <r>
          <rPr>
            <b/>
            <sz val="11"/>
            <rFont val="ＭＳ Ｐゴシック"/>
            <family val="3"/>
          </rPr>
          <t>評価項目であれば「１」を記載</t>
        </r>
      </text>
    </comment>
  </commentList>
</comments>
</file>

<file path=xl/comments26.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18" authorId="0">
      <text>
        <r>
          <rPr>
            <b/>
            <sz val="11"/>
            <rFont val="ＭＳ Ｐゴシック"/>
            <family val="3"/>
          </rPr>
          <t>評価項目が３項目以上：ａ
評価項目が２項目　 　 ：ｂ</t>
        </r>
      </text>
    </comment>
    <comment ref="H18" authorId="0">
      <text>
        <r>
          <rPr>
            <b/>
            <sz val="11"/>
            <rFont val="ＭＳ Ｐゴシック"/>
            <family val="3"/>
          </rPr>
          <t>評価項目が１項目</t>
        </r>
      </text>
    </comment>
    <comment ref="J18" authorId="0">
      <text>
        <r>
          <rPr>
            <b/>
            <sz val="11"/>
            <rFont val="ＭＳ Ｐゴシック"/>
            <family val="3"/>
          </rPr>
          <t>評価項目が０項目</t>
        </r>
      </text>
    </comment>
    <comment ref="C19" authorId="0">
      <text>
        <r>
          <rPr>
            <b/>
            <sz val="11"/>
            <rFont val="ＭＳ Ｐゴシック"/>
            <family val="3"/>
          </rPr>
          <t>評価項目であれば「１」を記載</t>
        </r>
      </text>
    </comment>
  </commentList>
</comments>
</file>

<file path=xl/comments27.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18" authorId="0">
      <text>
        <r>
          <rPr>
            <b/>
            <sz val="11"/>
            <rFont val="ＭＳ Ｐゴシック"/>
            <family val="3"/>
          </rPr>
          <t>評価項目が４項目以上：ａ
評価項目が３項目　　  ：ｂ</t>
        </r>
      </text>
    </comment>
    <comment ref="H18" authorId="0">
      <text>
        <r>
          <rPr>
            <b/>
            <sz val="11"/>
            <rFont val="ＭＳ Ｐゴシック"/>
            <family val="3"/>
          </rPr>
          <t>評価項目が２項目</t>
        </r>
      </text>
    </comment>
    <comment ref="J18" authorId="0">
      <text>
        <r>
          <rPr>
            <b/>
            <sz val="11"/>
            <rFont val="ＭＳ Ｐゴシック"/>
            <family val="3"/>
          </rPr>
          <t>評価項目が１項目以下</t>
        </r>
      </text>
    </comment>
    <comment ref="C19" authorId="0">
      <text>
        <r>
          <rPr>
            <b/>
            <sz val="11"/>
            <rFont val="ＭＳ Ｐゴシック"/>
            <family val="3"/>
          </rPr>
          <t>評価項目であれば「１」を記載</t>
        </r>
      </text>
    </comment>
  </commentList>
</comments>
</file>

<file path=xl/comments3.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38" authorId="0">
      <text>
        <r>
          <rPr>
            <b/>
            <sz val="11"/>
            <rFont val="ＭＳ Ｐゴシック"/>
            <family val="3"/>
          </rPr>
          <t>評価項目が７項目以上：ａ
評価項目が５～６項目 ：ｂ</t>
        </r>
      </text>
    </comment>
    <comment ref="H38" authorId="0">
      <text>
        <r>
          <rPr>
            <b/>
            <sz val="11"/>
            <rFont val="ＭＳ Ｐゴシック"/>
            <family val="3"/>
          </rPr>
          <t>評価項目が４項目</t>
        </r>
      </text>
    </comment>
    <comment ref="J38" authorId="0">
      <text>
        <r>
          <rPr>
            <b/>
            <sz val="11"/>
            <rFont val="ＭＳ Ｐゴシック"/>
            <family val="3"/>
          </rPr>
          <t>評価項目が３項目以下</t>
        </r>
      </text>
    </comment>
    <comment ref="C39" authorId="0">
      <text>
        <r>
          <rPr>
            <b/>
            <sz val="11"/>
            <rFont val="ＭＳ Ｐゴシック"/>
            <family val="3"/>
          </rPr>
          <t>評価項目であれば「１」を記載</t>
        </r>
      </text>
    </comment>
    <comment ref="D45" authorId="0">
      <text>
        <r>
          <rPr>
            <b/>
            <sz val="9"/>
            <rFont val="ＭＳ Ｐゴシック"/>
            <family val="3"/>
          </rPr>
          <t>水管橋・添架の場合</t>
        </r>
      </text>
    </comment>
  </commentList>
</comments>
</file>

<file path=xl/comments4.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38" authorId="0">
      <text>
        <r>
          <rPr>
            <b/>
            <sz val="11"/>
            <rFont val="ＭＳ Ｐゴシック"/>
            <family val="3"/>
          </rPr>
          <t>評価項目が７項目以上：ａ
評価項目が５～６項目 ：ｂ</t>
        </r>
      </text>
    </comment>
    <comment ref="H38" authorId="0">
      <text>
        <r>
          <rPr>
            <b/>
            <sz val="11"/>
            <rFont val="ＭＳ Ｐゴシック"/>
            <family val="3"/>
          </rPr>
          <t>評価項目が４項目</t>
        </r>
      </text>
    </comment>
    <comment ref="J38" authorId="0">
      <text>
        <r>
          <rPr>
            <b/>
            <sz val="11"/>
            <rFont val="ＭＳ Ｐゴシック"/>
            <family val="3"/>
          </rPr>
          <t>評価項目が３項目以下</t>
        </r>
      </text>
    </comment>
    <comment ref="C39" authorId="0">
      <text>
        <r>
          <rPr>
            <b/>
            <sz val="11"/>
            <rFont val="ＭＳ Ｐゴシック"/>
            <family val="3"/>
          </rPr>
          <t>評価項目であれば「１」を記載</t>
        </r>
      </text>
    </comment>
    <comment ref="D45" authorId="0">
      <text>
        <r>
          <rPr>
            <b/>
            <sz val="9"/>
            <rFont val="ＭＳ Ｐゴシック"/>
            <family val="3"/>
          </rPr>
          <t>水管橋・添架の場合</t>
        </r>
      </text>
    </comment>
  </commentList>
</comments>
</file>

<file path=xl/comments5.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対象項目であれば「１」を記載</t>
        </r>
      </text>
    </comment>
    <comment ref="D5" authorId="0">
      <text>
        <r>
          <rPr>
            <b/>
            <sz val="11"/>
            <rFont val="ＭＳ Ｐゴシック"/>
            <family val="3"/>
          </rPr>
          <t>評価項目であれば「１」を記載</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C24" authorId="0">
      <text>
        <r>
          <rPr>
            <b/>
            <sz val="11"/>
            <rFont val="ＭＳ Ｐゴシック"/>
            <family val="3"/>
          </rPr>
          <t>評価項目が７項目以上：ａ
評価項目が５～６項目 ：ｂ</t>
        </r>
      </text>
    </comment>
    <comment ref="H24" authorId="0">
      <text>
        <r>
          <rPr>
            <b/>
            <sz val="11"/>
            <rFont val="ＭＳ Ｐゴシック"/>
            <family val="3"/>
          </rPr>
          <t>評価項目が４項目</t>
        </r>
      </text>
    </comment>
    <comment ref="J24" authorId="0">
      <text>
        <r>
          <rPr>
            <b/>
            <sz val="11"/>
            <rFont val="ＭＳ Ｐゴシック"/>
            <family val="3"/>
          </rPr>
          <t>評価項目が３項目以下</t>
        </r>
      </text>
    </comment>
    <comment ref="C25" authorId="0">
      <text>
        <r>
          <rPr>
            <b/>
            <sz val="11"/>
            <rFont val="ＭＳ Ｐゴシック"/>
            <family val="3"/>
          </rPr>
          <t>評価項目であれば「１」を記載</t>
        </r>
      </text>
    </comment>
  </commentList>
</comments>
</file>

<file path=xl/comments6.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22" authorId="0">
      <text>
        <r>
          <rPr>
            <b/>
            <sz val="11"/>
            <rFont val="ＭＳ Ｐゴシック"/>
            <family val="3"/>
          </rPr>
          <t>評価項目が４項目以上：ａ
評価項目が３項目　　  ：ｂ</t>
        </r>
      </text>
    </comment>
    <comment ref="H22" authorId="0">
      <text>
        <r>
          <rPr>
            <b/>
            <sz val="11"/>
            <rFont val="ＭＳ Ｐゴシック"/>
            <family val="3"/>
          </rPr>
          <t>評価項目が２項目</t>
        </r>
      </text>
    </comment>
    <comment ref="J22" authorId="0">
      <text>
        <r>
          <rPr>
            <b/>
            <sz val="11"/>
            <rFont val="ＭＳ Ｐゴシック"/>
            <family val="3"/>
          </rPr>
          <t>評価項目が１項目以下</t>
        </r>
      </text>
    </comment>
    <comment ref="C23" authorId="0">
      <text>
        <r>
          <rPr>
            <b/>
            <sz val="11"/>
            <rFont val="ＭＳ Ｐゴシック"/>
            <family val="3"/>
          </rPr>
          <t>評価項目であれば「１」を記載</t>
        </r>
      </text>
    </comment>
  </commentList>
</comments>
</file>

<file path=xl/comments7.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30" authorId="0">
      <text>
        <r>
          <rPr>
            <b/>
            <sz val="11"/>
            <rFont val="ＭＳ Ｐゴシック"/>
            <family val="3"/>
          </rPr>
          <t>評価項目が５項目以上：ａ
評価項目が４項目   　 ：ｂ</t>
        </r>
      </text>
    </comment>
    <comment ref="H30" authorId="0">
      <text>
        <r>
          <rPr>
            <b/>
            <sz val="11"/>
            <rFont val="ＭＳ Ｐゴシック"/>
            <family val="3"/>
          </rPr>
          <t>評価項目が３項目</t>
        </r>
      </text>
    </comment>
    <comment ref="J30" authorId="0">
      <text>
        <r>
          <rPr>
            <b/>
            <sz val="11"/>
            <rFont val="ＭＳ Ｐゴシック"/>
            <family val="3"/>
          </rPr>
          <t>評価項目が２項目以下</t>
        </r>
      </text>
    </comment>
    <comment ref="C31" authorId="0">
      <text>
        <r>
          <rPr>
            <b/>
            <sz val="11"/>
            <rFont val="ＭＳ Ｐゴシック"/>
            <family val="3"/>
          </rPr>
          <t>評価項目であれば「１」を記載</t>
        </r>
      </text>
    </comment>
    <comment ref="E15" authorId="0">
      <text>
        <r>
          <rPr>
            <b/>
            <sz val="11"/>
            <rFont val="ＭＳ Ｐゴシック"/>
            <family val="3"/>
          </rPr>
          <t>事前審査制度の認定合材を使用し試験練等を省略している場合も、本項目に該当するものとする</t>
        </r>
      </text>
    </comment>
  </commentList>
</comments>
</file>

<file path=xl/comments8.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C9" authorId="0">
      <text>
        <r>
          <rPr>
            <b/>
            <sz val="11"/>
            <rFont val="ＭＳ Ｐゴシック"/>
            <family val="3"/>
          </rPr>
          <t>対象項目であれば「１」を記載</t>
        </r>
      </text>
    </comment>
    <comment ref="D6" authorId="0">
      <text>
        <r>
          <rPr>
            <b/>
            <sz val="11"/>
            <rFont val="ＭＳ Ｐゴシック"/>
            <family val="3"/>
          </rPr>
          <t>ばらつきの判断は、別紙５を参考にする。</t>
        </r>
      </text>
    </comment>
    <comment ref="D9" authorId="0">
      <text>
        <r>
          <rPr>
            <b/>
            <sz val="11"/>
            <rFont val="ＭＳ Ｐゴシック"/>
            <family val="3"/>
          </rPr>
          <t>評価項目であれば「１」を記載</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H9" authorId="0">
      <text>
        <r>
          <rPr>
            <b/>
            <sz val="11"/>
            <rFont val="ＭＳ Ｐゴシック"/>
            <family val="3"/>
          </rPr>
          <t>該当項目であれば「１」を記載　　</t>
        </r>
      </text>
    </comment>
    <comment ref="E20" authorId="0">
      <text>
        <r>
          <rPr>
            <b/>
            <sz val="11"/>
            <rFont val="ＭＳ Ｐゴシック"/>
            <family val="3"/>
          </rPr>
          <t>寒中及び暑中コンクリート等を含む。</t>
        </r>
      </text>
    </comment>
    <comment ref="F4" authorId="0">
      <text>
        <r>
          <rPr>
            <b/>
            <sz val="11"/>
            <rFont val="ＭＳ Ｐゴシック"/>
            <family val="3"/>
          </rPr>
          <t>ばらつきが少なく、
評価率が60％以上</t>
        </r>
      </text>
    </comment>
    <comment ref="C27" authorId="0">
      <text>
        <r>
          <rPr>
            <b/>
            <sz val="11"/>
            <rFont val="ＭＳ Ｐゴシック"/>
            <family val="3"/>
          </rPr>
          <t>評価項目が５項目以上：ａ
評価項目が４項目　　　：ｂ</t>
        </r>
      </text>
    </comment>
    <comment ref="H27" authorId="0">
      <text>
        <r>
          <rPr>
            <b/>
            <sz val="11"/>
            <rFont val="ＭＳ Ｐゴシック"/>
            <family val="3"/>
          </rPr>
          <t>評価項目が３項目</t>
        </r>
      </text>
    </comment>
    <comment ref="J27" authorId="0">
      <text>
        <r>
          <rPr>
            <b/>
            <sz val="11"/>
            <rFont val="ＭＳ Ｐゴシック"/>
            <family val="3"/>
          </rPr>
          <t>評価項目が２項目以下</t>
        </r>
      </text>
    </comment>
    <comment ref="C28" authorId="0">
      <text>
        <r>
          <rPr>
            <b/>
            <sz val="11"/>
            <rFont val="ＭＳ Ｐゴシック"/>
            <family val="3"/>
          </rPr>
          <t>評価項目であれば「１」を記載</t>
        </r>
      </text>
    </comment>
  </commentList>
</comments>
</file>

<file path=xl/comments9.xml><?xml version="1.0" encoding="utf-8"?>
<comments xmlns="http://schemas.openxmlformats.org/spreadsheetml/2006/main">
  <authors>
    <author>作成者</author>
  </authors>
  <commentList>
    <comment ref="C4" authorId="0">
      <text>
        <r>
          <rPr>
            <b/>
            <sz val="11"/>
            <rFont val="ＭＳ Ｐゴシック"/>
            <family val="3"/>
          </rPr>
          <t>ばらつきが少なく、
評価率が80％以上</t>
        </r>
      </text>
    </comment>
    <comment ref="F4" authorId="0">
      <text>
        <r>
          <rPr>
            <b/>
            <sz val="11"/>
            <rFont val="ＭＳ Ｐゴシック"/>
            <family val="3"/>
          </rPr>
          <t>ばらつきが少なく、
評価率が60％以上</t>
        </r>
      </text>
    </comment>
    <comment ref="H4" authorId="0">
      <text>
        <r>
          <rPr>
            <b/>
            <sz val="11"/>
            <rFont val="ＭＳ Ｐゴシック"/>
            <family val="3"/>
          </rPr>
          <t>下記に該当するか、評価率が60％未満
もしくは、対象項目が２項目以下</t>
        </r>
      </text>
    </comment>
    <comment ref="J4" authorId="0">
      <text>
        <r>
          <rPr>
            <b/>
            <sz val="11"/>
            <rFont val="ＭＳ Ｐゴシック"/>
            <family val="3"/>
          </rPr>
          <t>下記に該当する</t>
        </r>
      </text>
    </comment>
    <comment ref="N4" authorId="0">
      <text>
        <r>
          <rPr>
            <b/>
            <sz val="11"/>
            <rFont val="ＭＳ Ｐゴシック"/>
            <family val="3"/>
          </rPr>
          <t>下記に該当する</t>
        </r>
      </text>
    </comment>
    <comment ref="C5"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J5" authorId="0">
      <text>
        <r>
          <rPr>
            <b/>
            <sz val="11"/>
            <rFont val="ＭＳ Ｐゴシック"/>
            <family val="3"/>
          </rPr>
          <t>該当項目であれば「１」を記載　　</t>
        </r>
      </text>
    </comment>
    <comment ref="N5" authorId="0">
      <text>
        <r>
          <rPr>
            <b/>
            <sz val="11"/>
            <rFont val="ＭＳ Ｐゴシック"/>
            <family val="3"/>
          </rPr>
          <t>該当項目であれば「１」を記載　　</t>
        </r>
      </text>
    </comment>
    <comment ref="D6" authorId="0">
      <text>
        <r>
          <rPr>
            <b/>
            <sz val="11"/>
            <rFont val="ＭＳ Ｐゴシック"/>
            <family val="3"/>
          </rPr>
          <t>ばらつきの判断は、別紙５を参考にする。</t>
        </r>
      </text>
    </comment>
    <comment ref="C9" authorId="0">
      <text>
        <r>
          <rPr>
            <b/>
            <sz val="11"/>
            <rFont val="ＭＳ Ｐゴシック"/>
            <family val="3"/>
          </rPr>
          <t>対象項目であれば「１」を記載</t>
        </r>
      </text>
    </comment>
    <comment ref="D9" authorId="0">
      <text>
        <r>
          <rPr>
            <b/>
            <sz val="11"/>
            <rFont val="ＭＳ Ｐゴシック"/>
            <family val="3"/>
          </rPr>
          <t>評価項目であれば「１」を記載</t>
        </r>
      </text>
    </comment>
    <comment ref="J9" authorId="0">
      <text>
        <r>
          <rPr>
            <b/>
            <sz val="11"/>
            <rFont val="ＭＳ Ｐゴシック"/>
            <family val="3"/>
          </rPr>
          <t>該当項目であれば「１」を記載　　</t>
        </r>
      </text>
    </comment>
    <comment ref="N9" authorId="0">
      <text>
        <r>
          <rPr>
            <b/>
            <sz val="11"/>
            <rFont val="ＭＳ Ｐゴシック"/>
            <family val="3"/>
          </rPr>
          <t>該当項目であれば「１」を記載　　</t>
        </r>
      </text>
    </comment>
    <comment ref="C21" authorId="0">
      <text>
        <r>
          <rPr>
            <b/>
            <sz val="11"/>
            <rFont val="ＭＳ Ｐゴシック"/>
            <family val="3"/>
          </rPr>
          <t>評価項目が４項目以上：ａ
評価項目が３項目　　　：ｂ</t>
        </r>
      </text>
    </comment>
    <comment ref="H21" authorId="0">
      <text>
        <r>
          <rPr>
            <b/>
            <sz val="11"/>
            <rFont val="ＭＳ Ｐゴシック"/>
            <family val="3"/>
          </rPr>
          <t>評価項目が２項目</t>
        </r>
      </text>
    </comment>
    <comment ref="J21" authorId="0">
      <text>
        <r>
          <rPr>
            <b/>
            <sz val="11"/>
            <rFont val="ＭＳ Ｐゴシック"/>
            <family val="3"/>
          </rPr>
          <t>評価項目が１項目以下</t>
        </r>
      </text>
    </comment>
    <comment ref="C22" authorId="0">
      <text>
        <r>
          <rPr>
            <b/>
            <sz val="11"/>
            <rFont val="ＭＳ Ｐゴシック"/>
            <family val="3"/>
          </rPr>
          <t>評価項目であれば「１」を記載</t>
        </r>
      </text>
    </comment>
    <comment ref="C30" authorId="0">
      <text>
        <r>
          <rPr>
            <b/>
            <sz val="11"/>
            <rFont val="ＭＳ Ｐゴシック"/>
            <family val="3"/>
          </rPr>
          <t>評価項目が６項目以上：ａ
評価項目が４～５項目 ：ｂ</t>
        </r>
      </text>
    </comment>
    <comment ref="H30" authorId="0">
      <text>
        <r>
          <rPr>
            <b/>
            <sz val="11"/>
            <rFont val="ＭＳ Ｐゴシック"/>
            <family val="3"/>
          </rPr>
          <t>評価項目が３項目</t>
        </r>
      </text>
    </comment>
    <comment ref="J30" authorId="0">
      <text>
        <r>
          <rPr>
            <b/>
            <sz val="11"/>
            <rFont val="ＭＳ Ｐゴシック"/>
            <family val="3"/>
          </rPr>
          <t>評価項目が２項目以下</t>
        </r>
      </text>
    </comment>
    <comment ref="C31" authorId="0">
      <text>
        <r>
          <rPr>
            <b/>
            <sz val="11"/>
            <rFont val="ＭＳ Ｐゴシック"/>
            <family val="3"/>
          </rPr>
          <t>評価項目であれば「１」を記載</t>
        </r>
      </text>
    </comment>
  </commentList>
</comments>
</file>

<file path=xl/sharedStrings.xml><?xml version="1.0" encoding="utf-8"?>
<sst xmlns="http://schemas.openxmlformats.org/spreadsheetml/2006/main" count="1787" uniqueCount="483">
  <si>
    <t>考査項目</t>
  </si>
  <si>
    <t>細　別</t>
  </si>
  <si>
    <t>ｂ</t>
  </si>
  <si>
    <t>ｃ</t>
  </si>
  <si>
    <t>ｄ</t>
  </si>
  <si>
    <t>ｅ</t>
  </si>
  <si>
    <t>他の事項に該当しない</t>
  </si>
  <si>
    <t>対象</t>
  </si>
  <si>
    <t>評価</t>
  </si>
  <si>
    <t>該当</t>
  </si>
  <si>
    <t>計</t>
  </si>
  <si>
    <t>ａ</t>
  </si>
  <si>
    <t>その他（理由：　　　　　　　　　　　　　　　　　　　　　　　　　　　　　　　　　　　　　　　　　　　　　　　　　　　　　　）</t>
  </si>
  <si>
    <t>２．施工状況</t>
  </si>
  <si>
    <t>Ⅰ．施工管理</t>
  </si>
  <si>
    <t>施工管理がやや不備</t>
  </si>
  <si>
    <t>施工管理が不備</t>
  </si>
  <si>
    <t>施工計画書と現場施工方法が一致している。</t>
  </si>
  <si>
    <t>工事記録の整備が適時、的確になされている。</t>
  </si>
  <si>
    <t>建設廃棄物の処理及びリサイクルへの取り組みが適切になされている。</t>
  </si>
  <si>
    <t>３．出来形及び出来ばえ</t>
  </si>
  <si>
    <t>Ⅰ．出来形</t>
  </si>
  <si>
    <t>出来形管理が適切</t>
  </si>
  <si>
    <t>出来形管理がほぼ適切</t>
  </si>
  <si>
    <t>出来形管理がやや不備</t>
  </si>
  <si>
    <t>出来形管理が不備</t>
  </si>
  <si>
    <t>契約書第17条２項に基づき破壊検査を行った。</t>
  </si>
  <si>
    <t>文書で改善指示を行った。</t>
  </si>
  <si>
    <t>出来形管理図、または出来形管理表が適切にまとめられており確認できる。</t>
  </si>
  <si>
    <t>出来形測定において、不可視部分の出来形が写真で的確に確認できる。</t>
  </si>
  <si>
    <t>その他（理由：　　　　　　　　　　　　　　　　　　　　　　　　　　　　　　　　　　　）</t>
  </si>
  <si>
    <t>Ⅱ．品質</t>
  </si>
  <si>
    <t>品質管理が適切</t>
  </si>
  <si>
    <t>品質管理がほぼ適切</t>
  </si>
  <si>
    <t>品質管理がやや不備</t>
  </si>
  <si>
    <t>品質管理が不備</t>
  </si>
  <si>
    <t>上記該当　→　ｅ</t>
  </si>
  <si>
    <t>上記該当　→　ｄ</t>
  </si>
  <si>
    <t>施工管理が優れている</t>
  </si>
  <si>
    <t>施工管理がやや優れている</t>
  </si>
  <si>
    <t>設計図書と適合しない箇所があり、文書により補修指示を行った。</t>
  </si>
  <si>
    <t>契約図書に基づく施工上の義務につき、文書により指示を行った。</t>
  </si>
  <si>
    <t>工事材料の資料の整理及び確認がなされ、管理されている。</t>
  </si>
  <si>
    <t>見本又は工事記録写真等の整理に工夫がみられる。</t>
  </si>
  <si>
    <t>建退共の証紙が適切に配布され管理されている。</t>
  </si>
  <si>
    <t>計画内容に変更が生じた場合は、その都度、当該工事着手前に変更計画書を提出している。</t>
  </si>
  <si>
    <t>施工計画書が工事着手前に提出され、所定の項目が記載されているとともに、設計図書の内容及び現場条件を反映したものとなっている。</t>
  </si>
  <si>
    <t>工事の関係書類及び資料整理がよい。</t>
  </si>
  <si>
    <t>社内の管理基準等が作成され管理されている。</t>
  </si>
  <si>
    <t>完成検査等において、検査員に対し施工内容に関する説明等が適切に行われた。</t>
  </si>
  <si>
    <t>検　査　員</t>
  </si>
  <si>
    <t>品質が、試験項目、試験基準を満足しているが、ばらつきがある。</t>
  </si>
  <si>
    <t>品質関係の試験結果が規格値、試験基準を満足し、ばらつきが少ない。　[関連基準、土木工事施工管理基準、その他設計図書に定められた試験]</t>
  </si>
  <si>
    <t>クラックがある場合、進行性又は有害なクラックがなく、発生したクラックにたいしては有識者等の意見に基づく処置を行っている。</t>
  </si>
  <si>
    <t>鉄筋の規格がミルシートで確認できる。</t>
  </si>
  <si>
    <t>鉄筋の組立・加工が適正であることが確認できる。</t>
  </si>
  <si>
    <t>打設時までの鉄筋の保管管理が適正であると確認できる。</t>
  </si>
  <si>
    <t>圧接作業にあたり、作業員の技量確認を行っている。</t>
  </si>
  <si>
    <t>スペーサーの材質が適正で、品質が確認できる。</t>
  </si>
  <si>
    <t>スペーサーを適切に配置し、鉄筋のかぶりを確保している。</t>
  </si>
  <si>
    <t>設計図書に基づくコンクリートの配合試験及び試験練りが行われており、適切なコンクリートの規格（強度・ｗ/ｃ・最大骨材粒径・塩基総量等）が確認できる。</t>
  </si>
  <si>
    <t>コンクリート打設時の必要な供試体を採取し、強度、スランプ、空気量等が確認できる。</t>
  </si>
  <si>
    <t>コンクリート供試体が当該現場の供試体であることが確認できる。</t>
  </si>
  <si>
    <t>施工条件および気象条件に適した運搬時間、打設時の投入高さ、締固時のバイブレータの機種、養生方法等、適切に行っている。</t>
  </si>
  <si>
    <t>型枠、支保工の取り外し時のコンクリート強度を適正に管理されている。</t>
  </si>
  <si>
    <t>コンクリートの打継目処理を適切に行っている。</t>
  </si>
  <si>
    <t>検査時に強度が確認できない箇所については、シュミットハンマー又は現場養生供試体により、強度の確認を行っている。</t>
  </si>
  <si>
    <t>品質関係の試験結果が、規格値、試験基準を超えるものがあり、ばらつきが大きい。</t>
  </si>
  <si>
    <t>品質関係の試験結果が、規格値、試験基準を満足せず品質が劣る。</t>
  </si>
  <si>
    <t>上記該当　→　ｃ</t>
  </si>
  <si>
    <t>※試験結果の打点数等が少なくばらつきの判断ができない場合は、下の評価対象項目のみで評定する。</t>
  </si>
  <si>
    <t>Ⅲ．出来ばえ</t>
  </si>
  <si>
    <t>仕上げがきめ細かく、全体的に美観がよい</t>
  </si>
  <si>
    <t>コンクリート構造物の肌が良い。</t>
  </si>
  <si>
    <t>コンクリート構造物の通りが良い。</t>
  </si>
  <si>
    <t>クラックがない。</t>
  </si>
  <si>
    <t>漏水がない。</t>
  </si>
  <si>
    <t>全体的な美観が良い。</t>
  </si>
  <si>
    <t>天端仕上げ、端部仕上げ等が良い。</t>
  </si>
  <si>
    <t>仕上げが悪く、美観が悪い</t>
  </si>
  <si>
    <t>【コンクリート構造物工事】</t>
  </si>
  <si>
    <t>雨水による崩壊が起こらないように、排水対策を実施している。</t>
  </si>
  <si>
    <t>段切り等が施工前に適切に行われている。</t>
  </si>
  <si>
    <t>置き換えのための掘削を行うにあたり、掘削面以下を乱さないように施工している。</t>
  </si>
  <si>
    <t>締固めを適切な条件で施工している。</t>
  </si>
  <si>
    <t>筋芝又は種子吹付等を適切に行っている。</t>
  </si>
  <si>
    <t>構造物周辺の締固め等の処理を適正に行っている。</t>
  </si>
  <si>
    <t>土羽土の土質が適正である。</t>
  </si>
  <si>
    <t>法面に有害なクラックや損傷部がない。</t>
  </si>
  <si>
    <t>仕上げが良い。</t>
  </si>
  <si>
    <t>通りが良い。</t>
  </si>
  <si>
    <t>端部処理が良い。</t>
  </si>
  <si>
    <t>構造物へのすりつけ等が良い。</t>
  </si>
  <si>
    <t>【切土工事】</t>
  </si>
  <si>
    <t>規定された勾配が確保されている。</t>
  </si>
  <si>
    <t>法面の浮石除去等、表面が適切に施工されている。</t>
  </si>
  <si>
    <t>法面勾配の変化部には干渉部を設け、適切に施工されている。</t>
  </si>
  <si>
    <t>施工面の木根等が確実に施工されている。</t>
  </si>
  <si>
    <t>施工面には滞水防止等の処理が適切に行われている。</t>
  </si>
  <si>
    <t>関係構造物等との取り合わせが適切に行われている。</t>
  </si>
  <si>
    <t>残土等は適切に処理されている。</t>
  </si>
  <si>
    <t>【護岸・根固・水制工等】</t>
  </si>
  <si>
    <t>施工基面が平滑に仕上げられている。</t>
  </si>
  <si>
    <t>裏込材、胴込めコンクリートの充填又は締固め工が十分で空隙が生じていない。</t>
  </si>
  <si>
    <t>護岸工の端部や曲線部の処理・強度・水密性が適切である。</t>
  </si>
  <si>
    <t>緑化ブロック、石積（張）、法枠、かごマット等で、材料のかみ合わせ又は連結が適切で、裏込材の吸い出しの恐れがない。</t>
  </si>
  <si>
    <t>遮水シートが所定の幅で重ね合わせられ、端部処理が適切である。</t>
  </si>
  <si>
    <t>植生工で、植生の種類、品質、配合、施工後の養生が適切である。</t>
  </si>
  <si>
    <t>根固工、水制工、沈床工、捨石工等で、材料の連結又はかみ合わせが適切である。</t>
  </si>
  <si>
    <t>材料のかみ合わせが良い。</t>
  </si>
  <si>
    <t>天端、端部の仕上げが良い。</t>
  </si>
  <si>
    <t>既成構造物とのすりつけが良い。</t>
  </si>
  <si>
    <t>【鋼橋工事】</t>
  </si>
  <si>
    <t>（ＲＣ床版工事はコンクリート構造物に準ずる）</t>
  </si>
  <si>
    <t>【鋼橋工事】</t>
  </si>
  <si>
    <t>鋼材の員数照合がミルシート等（現物照合を含む）で確認されている。</t>
  </si>
  <si>
    <t>≪工場製作関係≫</t>
  </si>
  <si>
    <t>溶接作業にあたり、有資格者が作業を行っている。</t>
  </si>
  <si>
    <t>塗装する面が乾燥状態であることが確認できる。（重ね塗りの場合も含む）</t>
  </si>
  <si>
    <t>素地調整の場合、第一種ケレン後4時間以内に金属前処理塗装を実施していると確認できる。</t>
  </si>
  <si>
    <t>塗料の空缶管理が、写真等で確実に空であることが確認できる。</t>
  </si>
  <si>
    <t>≪架設関係≫</t>
  </si>
  <si>
    <t>ボルトの締付確認が実施され、適切に記録が保管されている。</t>
  </si>
  <si>
    <t>ボルトの締付機、測定機器のキャリブレーションを実施している。</t>
  </si>
  <si>
    <t>支承の据付で、ｺﾝｸﾘｰﾄ面のﾁｯﾋﾟﾝｸﾞ及びﾓﾙﾀﾙ付着が確認でき、仕上面に水切勾配がある。</t>
  </si>
  <si>
    <t>表面に補修個所がない。</t>
  </si>
  <si>
    <t>部材表面に傷、錆がない。</t>
  </si>
  <si>
    <t>溶接に均一性がある。</t>
  </si>
  <si>
    <t>塗装に均一性がある。</t>
  </si>
  <si>
    <t>全体的な美観が良い。</t>
  </si>
  <si>
    <t>【舗装工事】</t>
  </si>
  <si>
    <t>≪路床・路盤工関係≫</t>
  </si>
  <si>
    <t>施工に先立ち、ＣＢＲ値を測定し、適正な舗装設計の基礎資料収集を行っている。</t>
  </si>
  <si>
    <t>一層の仕上がり厚が規定以下であることが確認できる。</t>
  </si>
  <si>
    <t>≪アスファルト舗装関係≫</t>
  </si>
  <si>
    <t>設計図書に基く混合物の配合設計及び試験練が行われ、適宜混合物の規格が確認できる。</t>
  </si>
  <si>
    <t>混合物の温度管理が、プラント出荷時・現場到着時、舗装時等で整理記録されている。</t>
  </si>
  <si>
    <t>舗装後、直ちに供用する必要のある現場で、交通解放を適切に行っている。</t>
  </si>
  <si>
    <t>目地の処理が、仕様書に定められたとおりであると確認できる。</t>
  </si>
  <si>
    <t>気象条件に適した混合物の運搬方法、舗設作業（締固等）の配慮が行われている。</t>
  </si>
  <si>
    <t>≪コンクリート舗装工関係≫</t>
  </si>
  <si>
    <t>コンクリート打設時の必要な供試体を採取し、強度・スランプ・空気量が確認できる。</t>
  </si>
  <si>
    <t>コンクリート供試体が当該現場の供試体であることが確認できる。</t>
  </si>
  <si>
    <t>チェア、ダイバー等の保管管理が適正であることが確認できる。</t>
  </si>
  <si>
    <t>舗装体と同様な養生条件におかれた供試体を用いて圧縮強度の確認を行っている。</t>
  </si>
  <si>
    <t>舗装の平坦性が良い。</t>
  </si>
  <si>
    <t>構造物の通りが良い。</t>
  </si>
  <si>
    <t>端部処理が良い。</t>
  </si>
  <si>
    <t>構造物へのすりつけが良い。</t>
  </si>
  <si>
    <t>雨水処理が良い。</t>
  </si>
  <si>
    <t>【法面工事】</t>
  </si>
  <si>
    <t>≪共　通≫</t>
  </si>
  <si>
    <t>≪種子吹付工、客土吹付工、厚層基材吹付工関係≫</t>
  </si>
  <si>
    <t>土壌試験を実施し、施工に反映している。</t>
  </si>
  <si>
    <t>ネット等の重ね幅が10㎝以上確保されている。</t>
  </si>
  <si>
    <t>吹付け厚さが均等である。</t>
  </si>
  <si>
    <t>≪コンクリート又はモルタル吹付工関係≫</t>
  </si>
  <si>
    <t>金網等の重ね幅が10㎝以上確保されている。</t>
  </si>
  <si>
    <t>金網が所定の位置に設置されている。</t>
  </si>
  <si>
    <t>吹付け厚さが均等である。。</t>
  </si>
  <si>
    <t>供試体が当該現場の供試体であることが確認できる。</t>
  </si>
  <si>
    <t>跳ね返り材料が適切に処理されている。</t>
  </si>
  <si>
    <t>法肩の吹付けが、雨水等が浸水しないように地山に沿って巻き込んで施工している。</t>
  </si>
  <si>
    <t>≪現場打設法枠工関係≫</t>
  </si>
  <si>
    <t>アンカーの施工長さが確認できる。</t>
  </si>
  <si>
    <t>アンカーの角度が法面に直角に施工されている。</t>
  </si>
  <si>
    <t>枠内に空隙がないことが確認できる。</t>
  </si>
  <si>
    <t>層間に剥離がないことが確認できる。</t>
  </si>
  <si>
    <t>通りが良い。</t>
  </si>
  <si>
    <t>植生、吹付等の状態が均一である。</t>
  </si>
  <si>
    <t>≪既成杭関係（コンクリート・鋼管・鋼管井筒関係）≫</t>
  </si>
  <si>
    <t>杭に損傷及び補修がない。</t>
  </si>
  <si>
    <t>杭に打止め管理方法又は場所打ち杭の施工管理方法が整備され、かつ記録が確認できる。</t>
  </si>
  <si>
    <t>水平度、安全度、鉛直度等が確認できる。</t>
  </si>
  <si>
    <t>溶接の品質管理に関して仕様書に定められた事項が確認できる。</t>
  </si>
  <si>
    <t>場所打杭についてトレミー管をコンクリート内に２ｍ以上入れて施工していることが確認できる。</t>
  </si>
  <si>
    <t>掘削深度、排出土砂、孔内水位の変動及び安定液を用いる場合の孔内の安定液濃度、比重等が適切に管理されている。</t>
  </si>
  <si>
    <t>ライナープレートの組立にあたって、偏心と歪が少なくなるよう配慮されている。</t>
  </si>
  <si>
    <t>裏込材注入の圧力等が施工記録により確認できる。</t>
  </si>
  <si>
    <t>土工関係の仕上げが良い。</t>
  </si>
  <si>
    <t>天端仕上げ、端部仕上げがよい。</t>
  </si>
  <si>
    <t>施工管理記録から不可視部分の出来ばえの良さがうかがえる。</t>
  </si>
  <si>
    <t>鉄筋の引っ張り強度・曲げ強度が試験値で確認できる。</t>
  </si>
  <si>
    <t>支承部の仕上げが良い。</t>
  </si>
  <si>
    <t>プレビーム桁のプレフレクション管理が適切に行われている。</t>
  </si>
  <si>
    <t>装置（機器）のキャリブレーションが実施されている。</t>
  </si>
  <si>
    <t>緊張及びグラウト管理が適切に実施されている。</t>
  </si>
  <si>
    <t>プレストレッシング時のコンクリート強度が最大圧縮応力度の1.7倍以上であることが確認できる。</t>
  </si>
  <si>
    <t>構造物と同様な養生条件におかれた供試体を用いて圧縮強度の確認を行っている。</t>
  </si>
  <si>
    <t>【塗装工事】</t>
  </si>
  <si>
    <t>（工場塗装を除く）</t>
  </si>
  <si>
    <t>塗装する面が乾燥状態であることが確認できる。（重ね塗りの場合も含む。）</t>
  </si>
  <si>
    <t>ケレンが入念に実施されていることが確認できる。</t>
  </si>
  <si>
    <t>施工時の天候、気温及び湿度等の条件が整理・記録されている。</t>
  </si>
  <si>
    <t>塗料を使用前に攪拌し、容器底部に顔料が沈殿していないことが確認できる。</t>
  </si>
  <si>
    <t>塗膜の有害な付着物がない。</t>
  </si>
  <si>
    <t>塗装の均一性が良い。</t>
  </si>
  <si>
    <t>細部まできめ細やかな施工がなされている。</t>
  </si>
  <si>
    <t>補修個所がない。</t>
  </si>
  <si>
    <t>ケレンの施工状況が良好である。</t>
  </si>
  <si>
    <t>全体的な美観がよい。</t>
  </si>
  <si>
    <t>【植栽工事】</t>
  </si>
  <si>
    <t>土壌硬度試験及び土壌試験（PH)を実施し施工に反映している。</t>
  </si>
  <si>
    <t>活着管理が適切に行われている。</t>
  </si>
  <si>
    <t>樹木等に損傷、はちくずれ等がなく保護養生が適切に行われている。</t>
  </si>
  <si>
    <t>樹木等の育成に害のあるものは除去されている。</t>
  </si>
  <si>
    <t>余剰枝の剪定、整形その他必要な手入れが行われている。</t>
  </si>
  <si>
    <t>肥料が直接樹木の根に触れないよう均一に施肥されている。</t>
  </si>
  <si>
    <t>樹木の活着状況が良い。</t>
  </si>
  <si>
    <t>支柱の取り付けがきわめて細かく施工されている。</t>
  </si>
  <si>
    <t>支柱の取り付けが堅固である。</t>
  </si>
  <si>
    <t>全体的な美観が良い。</t>
  </si>
  <si>
    <t>塗装の空缶管理が写真等で確実に空であることが確認できる。</t>
  </si>
  <si>
    <t>防護柵設置要領、視線誘導標設置基準、道路標識ハンドブック等の規定に従い適切に施工し、規格値を満足している。</t>
  </si>
  <si>
    <t>ペイント式（常温式）区画線に使用するシンナーの使用量が10％程度以下である。</t>
  </si>
  <si>
    <t>通りが良い。</t>
  </si>
  <si>
    <t>端部の処理が良い。</t>
  </si>
  <si>
    <t>部材表面に傷、錆がない。</t>
  </si>
  <si>
    <t>既設構造物とのすり付けが良い。</t>
  </si>
  <si>
    <t>【防護柵（網）工事】</t>
  </si>
  <si>
    <t>【標識工事】</t>
  </si>
  <si>
    <t>配置位置に配慮がある。</t>
  </si>
  <si>
    <t>標識の向き、角度、支柱の通りが良い。</t>
  </si>
  <si>
    <t>標識板、支柱に変色がない。</t>
  </si>
  <si>
    <t>支柱基礎の埋め戻し等が入念に施工されている。</t>
  </si>
  <si>
    <t>全体的な取り扱いがしやすい。</t>
  </si>
  <si>
    <t>【区画線工事】</t>
  </si>
  <si>
    <t>塗装の塗布が均一である。</t>
  </si>
  <si>
    <t>視認性が良い。</t>
  </si>
  <si>
    <t>接着状態が良い。</t>
  </si>
  <si>
    <t>施工前の清掃が入念に実施されている。</t>
  </si>
  <si>
    <t>【建築工事】</t>
  </si>
  <si>
    <t>材料の品質及び形状が設計図書等との適切性確認ができ、証明書が整備されている。</t>
  </si>
  <si>
    <t>部品の品質及び形状が設計図書等との適切性確認ができ、証明書が整備されている。</t>
  </si>
  <si>
    <t>機器等（設備等）の機能が設計図書等との適切性確認ができ、証明書が整備されている。</t>
  </si>
  <si>
    <t>室内の塵芥処理等が適切に行われ、納まりの事前検討も十分実施され良好な施工が伺える。</t>
  </si>
  <si>
    <t>建築物の通り、形状が良い。</t>
  </si>
  <si>
    <t>仕上げの均一性、平坦性が良い。</t>
  </si>
  <si>
    <t>機能面での配慮が適切である。</t>
  </si>
  <si>
    <t>防水の納まりが良好である。</t>
  </si>
  <si>
    <t>建具の取り付き、作動が良い。</t>
  </si>
  <si>
    <t>関連工事との取り合いが良い。</t>
  </si>
  <si>
    <t>全体的な美観が良い。</t>
  </si>
  <si>
    <t>【機械設備工事】</t>
  </si>
  <si>
    <t>溶接管理が設計書のとおり実施され、内容が確認でき、欠陥がなく満足している。</t>
  </si>
  <si>
    <t>塗装管理が設計書のとおり実施され、内容が確認でき、欠陥がなく満足している。</t>
  </si>
  <si>
    <t>操作制御関係が、所定の機能を有しているとともに、必要な安全装置、保護装置の機能が確認でき、満足している。</t>
  </si>
  <si>
    <t>設備の統合性が設計図書のとおり確保され、内容が確認でき、満足している。</t>
  </si>
  <si>
    <t>仕上がり状態がよく、全体的な美観が優れている。</t>
  </si>
  <si>
    <t>主設備、関連設備、操作制御設備が全体的に統制されており運転操作性が優れている。</t>
  </si>
  <si>
    <t>異常な振動、騒音がなく、動きもスムーズで、総合的な機能、運転性能が優れている。</t>
  </si>
  <si>
    <t>公共物としての安全、環境、維持管理への配慮が良い。</t>
  </si>
  <si>
    <t>溶接、塗装、組立等細部に亘る配慮が良い。</t>
  </si>
  <si>
    <t>【電気設備工事】</t>
  </si>
  <si>
    <t>構造物等にきめ細やかな施工がなされている。</t>
  </si>
  <si>
    <t>構造物等へのすり付けが良い。</t>
  </si>
  <si>
    <t>制作上の補修痕跡がない。</t>
  </si>
  <si>
    <t>全体的な取り扱いがしやすい。</t>
  </si>
  <si>
    <t>【維持修繕工事】</t>
  </si>
  <si>
    <t>小構造物等にも細心の注意が払われている。</t>
  </si>
  <si>
    <t>きめ細やかな施工がなされている。</t>
  </si>
  <si>
    <t>既設構造物とのすり付け等が良い。</t>
  </si>
  <si>
    <t>理由：</t>
  </si>
  <si>
    <t>【電気通信工事】</t>
  </si>
  <si>
    <t>主設備、関連設備等にきめ細やかな施工がなされている。</t>
  </si>
  <si>
    <t>仕様書で定められている品質管理が実施されている。</t>
  </si>
  <si>
    <t>設備の機能が設計図書等との適性が確認でき、その機能の証明書が整備されている。</t>
  </si>
  <si>
    <t>設備全体としての運転性能（工場及び現地試験結果）がよく、所定の能力を満足している。</t>
  </si>
  <si>
    <t>完成図書において、単体品の製造年月日及び製造者が判別できる資料が整備されている。</t>
  </si>
  <si>
    <t>【盛土・築堤等工事】</t>
  </si>
  <si>
    <t>【基礎工事】</t>
  </si>
  <si>
    <t>（地盤改良等を含む）</t>
  </si>
  <si>
    <t>【コンクリート橋工事】</t>
  </si>
  <si>
    <t>（PC及びRCを対象）</t>
  </si>
  <si>
    <t>【管水路工事】</t>
  </si>
  <si>
    <t>中心線の通りが良い。</t>
  </si>
  <si>
    <t>仕様書等で示す条件により締固めが実施されている。</t>
  </si>
  <si>
    <t>管の両側が均等に埋め戻されていることが確認できる。</t>
  </si>
  <si>
    <t>地盤面、基礎面に不陸が生じていないことが確認できる。</t>
  </si>
  <si>
    <t>管の吊り込み、据付の際に常に十分な注意を払っていることが確認できる。</t>
  </si>
  <si>
    <t>コンクリート構造物に、きめ細やかな施工がうかがえる。</t>
  </si>
  <si>
    <t>管の通りが良い。</t>
  </si>
  <si>
    <t>管内面塗装に補修痕跡がない。</t>
  </si>
  <si>
    <t>小構造物等にも細心の注意が払われている。</t>
  </si>
  <si>
    <t>【コンクリート二次製品工事】</t>
  </si>
  <si>
    <t>【コンクリート二次製品工事】</t>
  </si>
  <si>
    <t>施工基面が平滑に仕上げられている。</t>
  </si>
  <si>
    <t>法面の通りが良い。</t>
  </si>
  <si>
    <t>仕様書で示す条件により締固めが実施されている。</t>
  </si>
  <si>
    <t>護岸等の根入れが図面どおり実施されていることが確認できる。</t>
  </si>
  <si>
    <t>二次製品の吊り込み、据付の際に十分な注意を払っていることが確認できる。</t>
  </si>
  <si>
    <t>土工の仕上げが良い。</t>
  </si>
  <si>
    <t>土工のの通りが良い。</t>
  </si>
  <si>
    <t>土工の構造物等へのすり付けが良い。</t>
  </si>
  <si>
    <t>コンクリート構造物の通りが良い。</t>
  </si>
  <si>
    <t>施設の通りが良い。（排水側溝、フェンス等）</t>
  </si>
  <si>
    <t>【木製構造物工事】</t>
  </si>
  <si>
    <t>材料の規格に極端なばらつきがない。</t>
  </si>
  <si>
    <t>材料に損傷や補修痕がない。</t>
  </si>
  <si>
    <t>構造物の締め付け固定が確実にされ、適正に施工されている。</t>
  </si>
  <si>
    <t>施工基面が図面どおり実施されていることが確認できる。</t>
  </si>
  <si>
    <t>地山・既設構造物とのすり付けが良い。</t>
  </si>
  <si>
    <t>構造物周辺の整地等が適切に施工されている。</t>
  </si>
  <si>
    <t>通りが良い。</t>
  </si>
  <si>
    <t>細部まできめ細やかな施工がなされている。</t>
  </si>
  <si>
    <t>全体的な美観が良い。</t>
  </si>
  <si>
    <t>土質試験を実施し、適切な盛土材を使用している。</t>
  </si>
  <si>
    <t>現地発生材を盛土材とする場合は、表土や草根類が混入していない。</t>
  </si>
  <si>
    <t>締固めを適切な条件で施工している。</t>
  </si>
  <si>
    <t>排水対策が適切に実施されている。</t>
  </si>
  <si>
    <t>補強材を仮置きする場合は、水平なところを選び、角材等を敷いたり、シートで覆う等の配慮がされている。</t>
  </si>
  <si>
    <t>壁面から1.5ｍ範囲の巻き出し、敷き均し作業は、人力により行っている。</t>
  </si>
  <si>
    <t>壁面工と補強材の連結が適切に行われている。</t>
  </si>
  <si>
    <t>構造物の中詰等が適切で、裏込材等の吸い出しの恐れがない。</t>
  </si>
  <si>
    <t>天端仕上げが良い。</t>
  </si>
  <si>
    <t>壁面にクラック、錆が無い。</t>
  </si>
  <si>
    <t>取付部のすり付けが良い。</t>
  </si>
  <si>
    <t>【共通】</t>
  </si>
  <si>
    <t>材料の品質がミルシート等で確認できる。</t>
  </si>
  <si>
    <t>【開削】</t>
  </si>
  <si>
    <t>【推進】</t>
  </si>
  <si>
    <t>裏込材の品質及び、充填状況が整備されている。</t>
  </si>
  <si>
    <t>薬液注入工において、削孔・注入の状況及び効果が管理資料で確認できる。又、観測井も適切に復旧されている。</t>
  </si>
  <si>
    <t>管推進に伴う周辺地盤への影響が見られない。</t>
  </si>
  <si>
    <t>立坑の復旧が適切に施工され、路面の沈下・不陸がない。</t>
  </si>
  <si>
    <t>【電線共同溝】</t>
  </si>
  <si>
    <t>端部処理が良い。</t>
  </si>
  <si>
    <t>舗装の仕上げが良い。</t>
  </si>
  <si>
    <t>埋め戻しが、所定の厚さ毎に十分締め固められている。</t>
  </si>
  <si>
    <t>埋設標識テープを布設している。</t>
  </si>
  <si>
    <t>管路工の施工にあたり、管路が完全に接続されていることが通過試験により確認している。</t>
  </si>
  <si>
    <t>気密試験が必要な場合は、それを実施し、結果が良好である。</t>
  </si>
  <si>
    <t>壁面から1.5ｍ範囲の巻き出し、敷き均し作業は人力により行っている。</t>
  </si>
  <si>
    <t>【ブロック積み工】</t>
  </si>
  <si>
    <t>裏込め材、胴込めコンクリートの充填又は締め固めが十分で、空隙が生じていない。</t>
  </si>
  <si>
    <t>ブロックのかみ合わせ又は連結が適切で、裏込め材の吸出しがない。</t>
  </si>
  <si>
    <t>端部や曲線部の処理が適切である。</t>
  </si>
  <si>
    <t>地山の湧水処理が適切に行われている。</t>
  </si>
  <si>
    <t>水抜き孔の個数・勾配等が適切である。</t>
  </si>
  <si>
    <t>植生の養生が適切である。（緑化ブロックで植生工がある場合）</t>
  </si>
  <si>
    <t>基礎底面の勾配が規定どおりである。（大型ブロック等で、勾配が規定されている場合）</t>
  </si>
  <si>
    <t>材料のかみ合わせが良い。またはクラックが無い。</t>
  </si>
  <si>
    <t>天端、端部の仕上げが良い。</t>
  </si>
  <si>
    <t>地山、構造物とのすり付けが良い。</t>
  </si>
  <si>
    <t>全体的な美観が良い。</t>
  </si>
  <si>
    <t>【旧橋撤去工】</t>
  </si>
  <si>
    <t>【旧橋撤去工】</t>
  </si>
  <si>
    <t>撤去に際し、粉塵、汚濁水の処理を適切に行っている。</t>
  </si>
  <si>
    <t>鋼製高欄、桁材の撤去において、設計図書による処分方法により行っている。</t>
  </si>
  <si>
    <t>撤去に伴い、発生する殻等の落下を防止する安全対策を講じている。</t>
  </si>
  <si>
    <t>撤去前の構造物の寸法等を計測し、数量確認を行っている。</t>
  </si>
  <si>
    <t>振動、騒音の軽減に考慮した工法を採用している。</t>
  </si>
  <si>
    <t>壊し残しがない。</t>
  </si>
  <si>
    <t>現場の後片付けが適切にされている。</t>
  </si>
  <si>
    <t>河川、道路等に落下物が残っていない。</t>
  </si>
  <si>
    <t>撤去後の現場の安全性に配慮している。（立入禁止の措置）</t>
  </si>
  <si>
    <t>使用材料は、材料承認願いで承認され、材料検査を合格していることが確認できる。</t>
  </si>
  <si>
    <t>切管の端部処理が適切であることが、資料等により確認できる。</t>
  </si>
  <si>
    <t>使用材料は布設まで保管管理が適切であることが確認できる。</t>
  </si>
  <si>
    <t>弁筺類が操作に支障なく、適切に設置されている。</t>
  </si>
  <si>
    <t>その他（理由：　　　　　　　　　　　　　　　　　　　　　　　　　　　　　　　　　　　　　　　　）</t>
  </si>
  <si>
    <t>山留工、支保工を適切に施工している。</t>
  </si>
  <si>
    <t>掘削面以下を乱さないように施工している。</t>
  </si>
  <si>
    <t>埋め戻しにおいて、締固めが適切な方法で施工されており、工事終了後の沈下がみられない。</t>
  </si>
  <si>
    <t>管路接合部の処理・強度・水密性が適切である。</t>
  </si>
  <si>
    <t>竣工図は適切に作成され、見やすく誤差がなく、現地に適合している。</t>
  </si>
  <si>
    <t>施工管理記録等から不可視部分の出来ばえの良さがうかがえる。</t>
  </si>
  <si>
    <t>舗装復旧等が現地状況を十分把握して施工されており、既設部分との取り合いが良い。</t>
  </si>
  <si>
    <t>コンクリート構造物は、きめ細やかな施工がされている。</t>
  </si>
  <si>
    <t>全体的な美観が良い。</t>
  </si>
  <si>
    <t>関連工事との取り合いが良い。</t>
  </si>
  <si>
    <t>理由：</t>
  </si>
  <si>
    <t>評価対象項目　（該当工種の考査事項で考査し、最大５項目とする。）</t>
  </si>
  <si>
    <t>評価対象項目　（主たる工種の考査事項で考査し、最大４項目とする。）</t>
  </si>
  <si>
    <t>理由：</t>
  </si>
  <si>
    <t>評価対象項目　（該当工種の考査事項で考査し、最大５項目とする。）</t>
  </si>
  <si>
    <t>【その他の工事または合併工事】</t>
  </si>
  <si>
    <t>【その他の工事または合併工事】</t>
  </si>
  <si>
    <t>品質確保のための対策など施工に関する独自の工夫がみられる。</t>
  </si>
  <si>
    <t>上記２項目該当　→　ｅ</t>
  </si>
  <si>
    <t>施工計画書と現場施工体制等が一致している。</t>
  </si>
  <si>
    <t>立会確認等の依頼が、適切な時期に行われている。</t>
  </si>
  <si>
    <t>立会確認等の依頼が、適切な時期に行われている。</t>
  </si>
  <si>
    <t>製品の性能、機能が設計値（設計図書）に適合している。</t>
  </si>
  <si>
    <t>別紙４－１【土木】</t>
  </si>
  <si>
    <t>別紙４－２【土木（コンクリート構造物）】</t>
  </si>
  <si>
    <t>別紙４－２【土木（護岸・根固・水制）】</t>
  </si>
  <si>
    <t>別紙４－２【土木（鋼橋）】</t>
  </si>
  <si>
    <t>別紙４－２【土木（舗装）】</t>
  </si>
  <si>
    <t>別紙４－２【土木（法面）】</t>
  </si>
  <si>
    <t>別紙４－２【土木（基礎）】</t>
  </si>
  <si>
    <t>別紙４－２【土木（コンクリート橋）】</t>
  </si>
  <si>
    <t>別紙４－２【土木（塗装）】</t>
  </si>
  <si>
    <t>別紙４－２【土木（植栽）】</t>
  </si>
  <si>
    <t>別紙４－２【土木（建築）】</t>
  </si>
  <si>
    <t>別紙４－２【土木（維持修繕）】</t>
  </si>
  <si>
    <t>別紙４－２【土木（電気通信）】</t>
  </si>
  <si>
    <t>別紙４－２【土木（管水路）】</t>
  </si>
  <si>
    <t>別紙４－２【土木（コンクリート二次製品）】</t>
  </si>
  <si>
    <t>別紙４－２【土木（木性構造物）】</t>
  </si>
  <si>
    <t>別紙４－２【土木（補強土壁）】</t>
  </si>
  <si>
    <t>別紙４－２【土木（電線共同溝）】</t>
  </si>
  <si>
    <t>別紙４－２【土木（ブロック積）】</t>
  </si>
  <si>
    <t>別紙４－２【土木（旧橋撤去）】</t>
  </si>
  <si>
    <t>別紙４－２【土木（上水道）】</t>
  </si>
  <si>
    <t>別紙４－２【土木（その他・合併）】</t>
  </si>
  <si>
    <t>工事名：</t>
  </si>
  <si>
    <t>ＣＢＲ試験等を行っている。</t>
  </si>
  <si>
    <t>契約書第17条第2項に基づき破壊検査を行った。</t>
  </si>
  <si>
    <t>吹付け厚さによって、必要な場合2層以上に分けて行っているのが確認できる。</t>
  </si>
  <si>
    <t>【標識工事】</t>
  </si>
  <si>
    <t>【区画線工事】</t>
  </si>
  <si>
    <t>【防護柵（網）工事】</t>
  </si>
  <si>
    <t xml:space="preserve">【盛土・築堤等工事】
</t>
  </si>
  <si>
    <t>【切土工事】</t>
  </si>
  <si>
    <t>別紙４－２【土木（盛土・築堤）、（切土）】</t>
  </si>
  <si>
    <t>別紙４－２【土木（防護柵・網）、（標識）、（区画線）】</t>
  </si>
  <si>
    <t>【電気設備工事】</t>
  </si>
  <si>
    <t>別紙４－２【土木（機械設備）、（電気設備工事）】</t>
  </si>
  <si>
    <t>別紙４－１【土木（機械設備）、（電気設備工事）】</t>
  </si>
  <si>
    <t>【土木工事】</t>
  </si>
  <si>
    <t>単体品（材料・部品組立）の品質及び形状が均一で、設計図書との適性が確認でき、証明書が整備されている。ただし、JIS及び電気用品取締法施行令によるものは、単体品の証明書を省略できるものとする。</t>
  </si>
  <si>
    <t>【補強土壁工事】</t>
  </si>
  <si>
    <t>契約書別記第18条第１項第1号から第5号に係る設計図書の照査を行い、監督員の確認を受けて施工を行っている。</t>
  </si>
  <si>
    <t>上記１項目でも該当があれば　→　ｄ</t>
  </si>
  <si>
    <t>契約書別記第18条第１項第1号から第5号に係る設計図書の照査を行い、監督員の確認を受けて施工を行っている。</t>
  </si>
  <si>
    <t>施工体制台帳、施工体系図が整備され、作業分担と責任の範囲が書面で確認できる。</t>
  </si>
  <si>
    <t>現場の状況に応じた環境対策、安全対策、住民対策等が確認できる。</t>
  </si>
  <si>
    <t>施工体制台帳、施工体系図が整備され、作業分担と責任の範囲が書面で確認できる。</t>
  </si>
  <si>
    <t>現場の状況に応じた環境対策、安全対策、住民対策等が確認できる。</t>
  </si>
  <si>
    <t>管布設部・宅地部の路面復旧は、仕様書通り施工され、既設とのすりつけも良い。</t>
  </si>
  <si>
    <t>その他（理由：　　　　　　　　　　　　　　　　　　　　　　　　　　　　　　　　　　　　　　　　）</t>
  </si>
  <si>
    <t>明示工・防食工・標識工は仕様書に基づき、適切に施工・管理されている。</t>
  </si>
  <si>
    <t>ポリエチレンスリーブ被覆工を適切に施工している。</t>
  </si>
  <si>
    <t>仕様書等で定められている品質管理試験が適切に実施され、記録が整備されている。</t>
  </si>
  <si>
    <t>管の吊り込み、据付等に十分注意を払っていることが確認できる。</t>
  </si>
  <si>
    <t>コンクリート構造物工事の品質を満足していることが確認できる。</t>
  </si>
  <si>
    <t>水圧試験の合格が、資料により確認できる。</t>
  </si>
  <si>
    <t>混合物の温度管理が、プラント出荷時・現場到着時、舗装時等で整理記録されている。</t>
  </si>
  <si>
    <t>給水管工事は「標準給水装置工事要綱」に基づき、施工・管理されている。</t>
  </si>
  <si>
    <t>管埋設部に異物（転石、木片等）がないことが確認できる。</t>
  </si>
  <si>
    <t>既設管との連結工事を適切に施工している。</t>
  </si>
  <si>
    <t>部材表面に補修箇所、傷及び錆が無く、全体的な美観が良好であることが確認できる。</t>
  </si>
  <si>
    <t>舗装の平坦性が良い。</t>
  </si>
  <si>
    <t>不可視部分を写真記録で確認できる。</t>
  </si>
  <si>
    <t>【水道施設工事】</t>
  </si>
  <si>
    <t>【水道施設工事】</t>
  </si>
  <si>
    <t xml:space="preserve">
測定項目、測定基準及び規格値を満足し、ばらつきが規格値の概ね50％以内。</t>
  </si>
  <si>
    <t xml:space="preserve">
測定項目、測定基準及び規格値を満足しているが、ばらつきが規格値の概ね80％以内ではない。</t>
  </si>
  <si>
    <t xml:space="preserve">
測定項目、測定基準及び規格値を満足し、ばらつきが規格値の50％以内ではないが80％以内。</t>
  </si>
  <si>
    <t xml:space="preserve">
出来形が、測定項目、測定基準及び規格値を満足せず、ばらつきが大きい。
もしくは、出来形管理について、文書で改善指示を行った。</t>
  </si>
  <si>
    <t xml:space="preserve">
出来形が、測定項目、測定基準及び規格値を満足せず、ばらつきが大きいため、契約書別記第17条第2項に基づき破壊検査を行った。</t>
  </si>
  <si>
    <t xml:space="preserve">
出来形が、測定項目、測定基準及び規格値を満足せず、ばらつきが大きい。
もしくは、出来形管理について、文書で改善指示を行った。</t>
  </si>
  <si>
    <t xml:space="preserve">
出来形が、測定項目、測定基準及び規格値を満足せず、ばらつきが大きいため、契約書別記第17条第2項に基づき破壊検査を行った。</t>
  </si>
  <si>
    <t>連絡する既設管種や埋設物等は、資料等により確認できる。</t>
  </si>
  <si>
    <t>仮設工が適切になされている。</t>
  </si>
  <si>
    <t>継手の施工が適切であることが、チェックシートにより確認できる。</t>
  </si>
  <si>
    <t>管明示シートを適切に布設している。</t>
  </si>
  <si>
    <t>弁筺類の設置位置や据付高さが適切で、周囲とのなじみがよく違和感がない。</t>
  </si>
  <si>
    <t>機器の品質、機能及び性能が成績書等で確認でき、満足している。</t>
  </si>
  <si>
    <t>設備の取扱説明書を工夫し作成していることが確認できる。</t>
  </si>
  <si>
    <t>計器及びバルブ等に状態を示すラベルなどが見やすく表示していることが確認できる。</t>
  </si>
  <si>
    <t>現地状況を勘案し、施工方法等についての提案を行うなど積極的に取り組んでいることが確認できる。</t>
  </si>
  <si>
    <t>ケーブル及び配管等が承諾図書のとおり敷設、接続されている。</t>
  </si>
  <si>
    <t>設備の取扱説明書を工夫し作成していることが確認できる。</t>
  </si>
  <si>
    <t>路床及び路盤のプルフローリングを行っている。</t>
  </si>
  <si>
    <t>路床及び下層路盤面の浮石及び有害物を除去してから施工していることが確認できる。</t>
  </si>
  <si>
    <t>計</t>
  </si>
  <si>
    <t>上層路盤面の浮石などの有害物を除去していることが確認できる。</t>
  </si>
  <si>
    <t>ケーブル及び配管等が承諾図書のとおり布設、接続されている。</t>
  </si>
  <si>
    <t>構造物の劣化状況をよく把握して、適切な対策を施していることが確認できる。</t>
  </si>
  <si>
    <t>設備の構造や機器の配置が、点検や消耗品の交換作業が容易にできるよう工夫していることが確認できる。</t>
  </si>
  <si>
    <t>完成図書において、整備の機能及び性能が容易に判別できる資料等が整備されている。</t>
  </si>
  <si>
    <t>ケーブル等の接続方法及び収納状況が適切である。</t>
  </si>
  <si>
    <t>出来形管理基準が定められていない工種について、監督職員と協議の上で管理している。</t>
  </si>
  <si>
    <t>出来形管理基準が定められていない工種について、監督職員と協議の上で管理している。</t>
  </si>
  <si>
    <t>製作着手前に品質や性能確保に係る技術検討が十分され、内容が確認できる。</t>
  </si>
  <si>
    <t>材料、部品の品質及び性能が証明書等で確認でき、満足している。</t>
  </si>
  <si>
    <t>設備の機能、性能管理が設計図書のとおり実施され、内容が確認でき、欠陥がなく満足している。</t>
  </si>
  <si>
    <t>社内の管理基準を設定し、適切に管理している。</t>
  </si>
  <si>
    <t>工事写真撮影基準の管理項目を満足している。</t>
  </si>
  <si>
    <t>製品の形状、寸法及び据付に関する出来高が設計値（設計図書）に適合している。</t>
  </si>
  <si>
    <t>工事写真撮影基準の管理項目を満足している。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</si>
</sst>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評価率　&quot;0.0%"/>
    <numFmt numFmtId="178" formatCode="&quot;評価　&quot;@"/>
    <numFmt numFmtId="179" formatCode="#&quot;点&quot;"/>
    <numFmt numFmtId="180" formatCode="#&quot;　　点&quot;"/>
    <numFmt numFmtId="181" formatCode="@&quot;）&quot;"/>
  </numFmts>
  <fonts count="47">
    <font>
      <sz val="11"/>
      <color theme="1"/>
      <name val="Calibri"/>
      <family val="3"/>
    </font>
    <font>
      <sz val="11"/>
      <color indexed="8"/>
      <name val="ＭＳ Ｐゴシック"/>
      <family val="3"/>
    </font>
    <font>
      <sz val="6"/>
      <name val="ＭＳ Ｐゴシック"/>
      <family val="3"/>
    </font>
    <font>
      <b/>
      <sz val="11"/>
      <name val="ＭＳ Ｐゴシック"/>
      <family val="3"/>
    </font>
    <font>
      <sz val="8"/>
      <name val="ＭＳ Ｐ明朝"/>
      <family val="1"/>
    </font>
    <font>
      <sz val="9"/>
      <name val="ＭＳ Ｐ明朝"/>
      <family val="1"/>
    </font>
    <font>
      <b/>
      <sz val="9"/>
      <name val="ＭＳ Ｐ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Ｐ明朝"/>
      <family val="1"/>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Ｐ明朝"/>
      <family val="1"/>
    </font>
    <font>
      <sz val="9"/>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medium"/>
      <right style="medium"/>
      <top style="medium"/>
      <bottom style="medium"/>
    </border>
    <border>
      <left style="thin"/>
      <right style="thin"/>
      <top style="medium"/>
      <bottom style="thin"/>
    </border>
    <border>
      <left>
        <color indexed="63"/>
      </left>
      <right style="medium"/>
      <top style="medium"/>
      <bottom style="medium"/>
    </border>
    <border>
      <left style="medium"/>
      <right style="medium"/>
      <top>
        <color indexed="63"/>
      </top>
      <bottom style="medium"/>
    </border>
    <border>
      <left style="thin"/>
      <right style="thin"/>
      <top>
        <color indexed="63"/>
      </top>
      <bottom style="medium"/>
    </border>
    <border>
      <left style="medium"/>
      <right>
        <color indexed="63"/>
      </right>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80">
    <xf numFmtId="0" fontId="0"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left" vertical="center"/>
    </xf>
    <xf numFmtId="0" fontId="44" fillId="0" borderId="12" xfId="0" applyFont="1" applyBorder="1" applyAlignment="1">
      <alignment horizontal="left" vertical="center"/>
    </xf>
    <xf numFmtId="0" fontId="44" fillId="0" borderId="12" xfId="0" applyFont="1" applyBorder="1" applyAlignment="1">
      <alignment horizontal="right" vertical="center"/>
    </xf>
    <xf numFmtId="0" fontId="44" fillId="0" borderId="13" xfId="0" applyFont="1" applyBorder="1" applyAlignment="1">
      <alignment horizontal="right" vertical="center"/>
    </xf>
    <xf numFmtId="0" fontId="44" fillId="0" borderId="13" xfId="0" applyFont="1" applyBorder="1" applyAlignment="1">
      <alignment horizontal="center" vertical="center"/>
    </xf>
    <xf numFmtId="0" fontId="44" fillId="0" borderId="12" xfId="0" applyFont="1" applyBorder="1" applyAlignment="1">
      <alignment horizontal="center" vertical="center"/>
    </xf>
    <xf numFmtId="177" fontId="44" fillId="0" borderId="0" xfId="0" applyNumberFormat="1" applyFont="1" applyBorder="1" applyAlignment="1">
      <alignment horizontal="center" vertical="center"/>
    </xf>
    <xf numFmtId="178" fontId="44" fillId="0" borderId="0" xfId="0" applyNumberFormat="1" applyFont="1" applyBorder="1" applyAlignment="1">
      <alignment horizontal="center" vertical="center"/>
    </xf>
    <xf numFmtId="0" fontId="44" fillId="0" borderId="14" xfId="0" applyFont="1" applyBorder="1" applyAlignment="1">
      <alignment horizontal="center" vertical="center"/>
    </xf>
    <xf numFmtId="0" fontId="43" fillId="0" borderId="15" xfId="0" applyFont="1" applyBorder="1" applyAlignment="1">
      <alignment horizontal="center" vertical="center" textRotation="255"/>
    </xf>
    <xf numFmtId="0" fontId="44"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4" xfId="0" applyFont="1" applyBorder="1" applyAlignment="1">
      <alignment horizontal="center" vertical="center"/>
    </xf>
    <xf numFmtId="0" fontId="43" fillId="0" borderId="18" xfId="0" applyFont="1" applyBorder="1" applyAlignment="1">
      <alignment horizontal="center" vertical="center"/>
    </xf>
    <xf numFmtId="0" fontId="43" fillId="6" borderId="19" xfId="0" applyFont="1" applyFill="1" applyBorder="1" applyAlignment="1">
      <alignment horizontal="center" vertical="center"/>
    </xf>
    <xf numFmtId="0" fontId="43" fillId="6" borderId="20" xfId="0" applyFont="1" applyFill="1" applyBorder="1" applyAlignment="1">
      <alignment horizontal="center" vertical="center" wrapText="1"/>
    </xf>
    <xf numFmtId="0" fontId="43" fillId="6" borderId="20" xfId="0" applyFont="1" applyFill="1" applyBorder="1" applyAlignment="1">
      <alignment horizontal="center" vertical="center"/>
    </xf>
    <xf numFmtId="0" fontId="43" fillId="6" borderId="19" xfId="0" applyFont="1" applyFill="1" applyBorder="1" applyAlignment="1">
      <alignment horizontal="center" vertical="center" wrapText="1"/>
    </xf>
    <xf numFmtId="0" fontId="44" fillId="0" borderId="0" xfId="0" applyFont="1" applyBorder="1" applyAlignment="1">
      <alignment horizontal="left" vertical="center"/>
    </xf>
    <xf numFmtId="0" fontId="43" fillId="0" borderId="0" xfId="0" applyFont="1" applyBorder="1" applyAlignment="1">
      <alignment horizontal="center" vertical="center" textRotation="255"/>
    </xf>
    <xf numFmtId="0" fontId="43" fillId="0" borderId="0" xfId="0" applyFont="1" applyFill="1" applyBorder="1" applyAlignment="1">
      <alignment horizontal="center" vertical="center" wrapText="1"/>
    </xf>
    <xf numFmtId="0" fontId="45" fillId="0" borderId="0" xfId="0" applyFont="1" applyBorder="1" applyAlignment="1">
      <alignment horizontal="center" vertical="center"/>
    </xf>
    <xf numFmtId="0" fontId="45" fillId="0" borderId="21" xfId="0" applyFont="1" applyBorder="1" applyAlignment="1">
      <alignment horizontal="center" vertical="center"/>
    </xf>
    <xf numFmtId="0" fontId="45" fillId="6" borderId="19" xfId="0" applyFont="1" applyFill="1" applyBorder="1" applyAlignment="1">
      <alignment horizontal="center" vertical="center"/>
    </xf>
    <xf numFmtId="0" fontId="45" fillId="0" borderId="0" xfId="0" applyFont="1" applyFill="1" applyBorder="1" applyAlignment="1">
      <alignment horizontal="center" vertical="center"/>
    </xf>
    <xf numFmtId="0" fontId="43" fillId="0" borderId="17" xfId="0" applyFont="1" applyBorder="1" applyAlignment="1">
      <alignment horizontal="left" vertical="center" wrapText="1"/>
    </xf>
    <xf numFmtId="0" fontId="45" fillId="0" borderId="16" xfId="0" applyFont="1" applyFill="1" applyBorder="1" applyAlignment="1">
      <alignment horizontal="center" vertical="center"/>
    </xf>
    <xf numFmtId="0" fontId="43" fillId="0" borderId="16" xfId="0" applyFont="1" applyBorder="1" applyAlignment="1">
      <alignment horizontal="left" vertical="center" wrapText="1"/>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3" fillId="0" borderId="16"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4" fillId="0" borderId="19" xfId="0" applyFont="1" applyBorder="1" applyAlignment="1">
      <alignment horizontal="center" vertical="center"/>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21" xfId="0" applyFont="1" applyBorder="1" applyAlignment="1">
      <alignment horizontal="left" wrapText="1"/>
    </xf>
    <xf numFmtId="0" fontId="43" fillId="0" borderId="22" xfId="0" applyFont="1" applyBorder="1" applyAlignment="1">
      <alignment horizontal="center" vertical="center" textRotation="255"/>
    </xf>
    <xf numFmtId="0" fontId="43" fillId="0" borderId="21" xfId="0" applyFont="1" applyBorder="1" applyAlignment="1">
      <alignment horizontal="center" vertical="center" textRotation="255"/>
    </xf>
    <xf numFmtId="0" fontId="45" fillId="0" borderId="22" xfId="0" applyFont="1" applyBorder="1" applyAlignment="1">
      <alignment horizontal="left" wrapText="1"/>
    </xf>
    <xf numFmtId="0" fontId="44" fillId="0" borderId="12" xfId="0" applyFont="1" applyBorder="1" applyAlignment="1">
      <alignment horizontal="left" vertical="top" wrapText="1"/>
    </xf>
    <xf numFmtId="0" fontId="44" fillId="0" borderId="22" xfId="0" applyFont="1" applyBorder="1" applyAlignment="1">
      <alignment horizontal="center" vertical="center"/>
    </xf>
    <xf numFmtId="0" fontId="44" fillId="0" borderId="21" xfId="0" applyFont="1" applyBorder="1" applyAlignment="1">
      <alignment horizontal="center" vertical="center"/>
    </xf>
    <xf numFmtId="0" fontId="43" fillId="6" borderId="11" xfId="0" applyFont="1" applyFill="1" applyBorder="1" applyAlignment="1">
      <alignment horizontal="center" vertical="center"/>
    </xf>
    <xf numFmtId="0" fontId="43" fillId="0" borderId="10" xfId="0" applyFont="1" applyBorder="1" applyAlignment="1">
      <alignment horizontal="left" vertical="top" wrapText="1"/>
    </xf>
    <xf numFmtId="0" fontId="43" fillId="0" borderId="10" xfId="0" applyFont="1" applyBorder="1" applyAlignment="1">
      <alignment horizontal="left" vertical="center"/>
    </xf>
    <xf numFmtId="0" fontId="43" fillId="0" borderId="18" xfId="0" applyFont="1" applyBorder="1" applyAlignment="1">
      <alignment horizontal="left" vertical="center"/>
    </xf>
    <xf numFmtId="0" fontId="43" fillId="0" borderId="21" xfId="0" applyFont="1" applyBorder="1" applyAlignment="1">
      <alignment horizontal="center" vertical="center"/>
    </xf>
    <xf numFmtId="0" fontId="43" fillId="0" borderId="0" xfId="0" applyFont="1" applyBorder="1" applyAlignment="1">
      <alignment horizontal="center" vertical="center"/>
    </xf>
    <xf numFmtId="0" fontId="45" fillId="6" borderId="20" xfId="0" applyFont="1" applyFill="1" applyBorder="1" applyAlignment="1">
      <alignment horizontal="center" vertical="center"/>
    </xf>
    <xf numFmtId="0" fontId="43" fillId="0" borderId="16" xfId="0" applyFont="1" applyBorder="1" applyAlignment="1">
      <alignment horizontal="center" vertical="center" textRotation="255"/>
    </xf>
    <xf numFmtId="0" fontId="45" fillId="0" borderId="17" xfId="0" applyFont="1" applyFill="1" applyBorder="1" applyAlignment="1">
      <alignment horizontal="center" vertical="center"/>
    </xf>
    <xf numFmtId="0" fontId="43" fillId="0" borderId="23" xfId="0" applyFont="1" applyBorder="1" applyAlignment="1">
      <alignment horizontal="center" vertical="center" textRotation="255"/>
    </xf>
    <xf numFmtId="0" fontId="45" fillId="0" borderId="17" xfId="0" applyFont="1" applyBorder="1" applyAlignment="1">
      <alignment horizontal="center" vertical="center"/>
    </xf>
    <xf numFmtId="0" fontId="44" fillId="0" borderId="19" xfId="0" applyFont="1" applyBorder="1" applyAlignment="1">
      <alignment horizontal="center" vertical="center"/>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4" fillId="0" borderId="12" xfId="0" applyFont="1" applyBorder="1" applyAlignment="1">
      <alignment horizontal="left" vertical="top" wrapText="1"/>
    </xf>
    <xf numFmtId="0" fontId="43" fillId="0" borderId="0" xfId="0" applyFont="1" applyFill="1" applyBorder="1" applyAlignment="1">
      <alignment horizontal="left" vertical="center" wrapText="1"/>
    </xf>
    <xf numFmtId="0" fontId="45" fillId="0" borderId="22" xfId="0" applyFont="1" applyBorder="1" applyAlignment="1">
      <alignment horizontal="left" wrapText="1"/>
    </xf>
    <xf numFmtId="0" fontId="45" fillId="0" borderId="21" xfId="0" applyFont="1" applyBorder="1" applyAlignment="1">
      <alignment horizontal="left"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3" fillId="0" borderId="22" xfId="0" applyFont="1" applyBorder="1" applyAlignment="1">
      <alignment horizontal="center" vertical="center" textRotation="255"/>
    </xf>
    <xf numFmtId="0" fontId="45" fillId="0" borderId="21" xfId="0" applyFont="1" applyBorder="1" applyAlignment="1">
      <alignment horizontal="center" vertical="center"/>
    </xf>
    <xf numFmtId="0" fontId="43" fillId="0" borderId="0" xfId="0" applyFont="1" applyBorder="1" applyAlignment="1">
      <alignment horizontal="center" vertical="center"/>
    </xf>
    <xf numFmtId="0" fontId="43" fillId="0" borderId="10" xfId="0" applyFont="1" applyBorder="1" applyAlignment="1">
      <alignment horizontal="center" vertical="center"/>
    </xf>
    <xf numFmtId="0" fontId="45" fillId="6" borderId="20" xfId="0" applyFont="1" applyFill="1" applyBorder="1" applyAlignment="1">
      <alignment horizontal="center" vertical="top" wrapText="1"/>
    </xf>
    <xf numFmtId="0" fontId="44" fillId="0" borderId="12" xfId="0" applyFont="1" applyBorder="1" applyAlignment="1">
      <alignment horizontal="left" vertical="top" wrapText="1"/>
    </xf>
    <xf numFmtId="0" fontId="43" fillId="0" borderId="16" xfId="0" applyFont="1" applyBorder="1" applyAlignment="1">
      <alignment horizontal="left" vertical="center" wrapText="1"/>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3" fillId="0" borderId="16"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4" fillId="0" borderId="19" xfId="0" applyFont="1" applyBorder="1" applyAlignment="1">
      <alignment horizontal="center" vertical="center"/>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21" xfId="0" applyFont="1" applyBorder="1" applyAlignment="1">
      <alignment horizontal="left" wrapText="1"/>
    </xf>
    <xf numFmtId="0" fontId="43" fillId="0" borderId="22" xfId="0" applyFont="1" applyBorder="1" applyAlignment="1">
      <alignment horizontal="center" vertical="center" textRotation="255"/>
    </xf>
    <xf numFmtId="0" fontId="43" fillId="0" borderId="21" xfId="0" applyFont="1" applyBorder="1" applyAlignment="1">
      <alignment horizontal="center" vertical="center" textRotation="255"/>
    </xf>
    <xf numFmtId="0" fontId="45" fillId="0" borderId="22" xfId="0" applyFont="1" applyBorder="1" applyAlignment="1">
      <alignment horizontal="left" wrapText="1"/>
    </xf>
    <xf numFmtId="0" fontId="44" fillId="0" borderId="22" xfId="0" applyFont="1" applyBorder="1" applyAlignment="1">
      <alignment horizontal="center" vertical="center"/>
    </xf>
    <xf numFmtId="0" fontId="44" fillId="0" borderId="21" xfId="0" applyFont="1" applyBorder="1" applyAlignment="1">
      <alignment horizontal="center" vertical="center"/>
    </xf>
    <xf numFmtId="0" fontId="43" fillId="0" borderId="10" xfId="0" applyFont="1" applyBorder="1" applyAlignment="1">
      <alignment horizontal="left" vertical="top" wrapText="1"/>
    </xf>
    <xf numFmtId="0" fontId="43" fillId="0" borderId="14" xfId="0" applyFont="1" applyBorder="1" applyAlignment="1">
      <alignment horizontal="left" vertical="center" wrapText="1"/>
    </xf>
    <xf numFmtId="0" fontId="43" fillId="0" borderId="18" xfId="0" applyFont="1" applyBorder="1" applyAlignment="1">
      <alignment horizontal="left" vertical="center" wrapText="1"/>
    </xf>
    <xf numFmtId="0" fontId="45" fillId="0" borderId="21" xfId="0" applyFont="1" applyBorder="1" applyAlignment="1">
      <alignment horizontal="center" vertical="center"/>
    </xf>
    <xf numFmtId="0" fontId="43" fillId="0" borderId="10" xfId="0" applyFont="1" applyBorder="1" applyAlignment="1">
      <alignment horizontal="left" vertical="center"/>
    </xf>
    <xf numFmtId="0" fontId="43" fillId="0" borderId="18" xfId="0" applyFont="1" applyBorder="1" applyAlignment="1">
      <alignment horizontal="left" vertical="center"/>
    </xf>
    <xf numFmtId="0" fontId="43" fillId="0" borderId="21" xfId="0" applyFont="1" applyBorder="1" applyAlignment="1">
      <alignment horizontal="center" vertical="center"/>
    </xf>
    <xf numFmtId="0" fontId="43" fillId="0" borderId="0" xfId="0" applyFont="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Fill="1" applyBorder="1" applyAlignment="1">
      <alignment horizontal="left" vertical="top" wrapText="1"/>
    </xf>
    <xf numFmtId="0" fontId="43" fillId="6" borderId="24" xfId="0" applyFont="1" applyFill="1" applyBorder="1" applyAlignment="1">
      <alignment horizontal="center" vertical="center"/>
    </xf>
    <xf numFmtId="0" fontId="44" fillId="0" borderId="13" xfId="0" applyFont="1" applyBorder="1" applyAlignment="1">
      <alignment horizontal="center" vertical="center"/>
    </xf>
    <xf numFmtId="0" fontId="44" fillId="0" borderId="17" xfId="0" applyFont="1" applyBorder="1" applyAlignment="1">
      <alignment horizontal="center" vertical="center"/>
    </xf>
    <xf numFmtId="0" fontId="44" fillId="0" borderId="14" xfId="0" applyFont="1" applyBorder="1" applyAlignment="1">
      <alignment horizontal="center" vertical="center"/>
    </xf>
    <xf numFmtId="0" fontId="44" fillId="0" borderId="18" xfId="0" applyFont="1" applyBorder="1" applyAlignment="1">
      <alignment horizontal="center" vertical="center"/>
    </xf>
    <xf numFmtId="0" fontId="44" fillId="0" borderId="13" xfId="0" applyFont="1" applyBorder="1" applyAlignment="1">
      <alignment horizontal="center" vertical="center"/>
    </xf>
    <xf numFmtId="0" fontId="44" fillId="0" borderId="17" xfId="0" applyFont="1" applyBorder="1" applyAlignment="1">
      <alignment horizontal="center" vertical="center"/>
    </xf>
    <xf numFmtId="0" fontId="44" fillId="0" borderId="14" xfId="0" applyFont="1" applyBorder="1" applyAlignment="1">
      <alignment horizontal="center" vertical="center"/>
    </xf>
    <xf numFmtId="0" fontId="44" fillId="0" borderId="22" xfId="0" applyFont="1" applyBorder="1" applyAlignment="1">
      <alignment horizontal="center" vertical="center"/>
    </xf>
    <xf numFmtId="0" fontId="44" fillId="0" borderId="21" xfId="0" applyFont="1" applyBorder="1" applyAlignment="1">
      <alignment horizontal="center" vertical="center"/>
    </xf>
    <xf numFmtId="0" fontId="43" fillId="0" borderId="16" xfId="0" applyFont="1" applyBorder="1" applyAlignment="1">
      <alignment horizontal="left" vertical="center" wrapText="1"/>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4" fillId="0" borderId="12" xfId="0" applyFont="1" applyBorder="1" applyAlignment="1">
      <alignment horizontal="left" vertical="top" wrapText="1"/>
    </xf>
    <xf numFmtId="0" fontId="44" fillId="0" borderId="19" xfId="0" applyFont="1" applyBorder="1" applyAlignment="1">
      <alignment horizontal="center" vertical="center"/>
    </xf>
    <xf numFmtId="0" fontId="43" fillId="0" borderId="0" xfId="0" applyFont="1" applyFill="1" applyBorder="1" applyAlignment="1">
      <alignment horizontal="left" vertical="center" wrapText="1"/>
    </xf>
    <xf numFmtId="0" fontId="45" fillId="0" borderId="22" xfId="0" applyFont="1" applyBorder="1" applyAlignment="1">
      <alignment horizontal="left" wrapText="1"/>
    </xf>
    <xf numFmtId="0" fontId="45" fillId="0" borderId="21" xfId="0" applyFont="1" applyBorder="1" applyAlignment="1">
      <alignment horizontal="left"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3" fillId="0" borderId="22" xfId="0" applyFont="1" applyBorder="1" applyAlignment="1">
      <alignment horizontal="center" vertical="center" textRotation="255"/>
    </xf>
    <xf numFmtId="0" fontId="43" fillId="0" borderId="21" xfId="0" applyFont="1" applyBorder="1" applyAlignment="1">
      <alignment horizontal="center" vertical="center" textRotation="255"/>
    </xf>
    <xf numFmtId="0" fontId="45" fillId="0" borderId="21" xfId="0" applyFont="1" applyBorder="1" applyAlignment="1">
      <alignment horizontal="center" vertical="center"/>
    </xf>
    <xf numFmtId="0" fontId="43" fillId="0" borderId="14" xfId="0" applyFont="1" applyBorder="1" applyAlignment="1">
      <alignment horizontal="left" vertical="center" wrapText="1"/>
    </xf>
    <xf numFmtId="0" fontId="43" fillId="0" borderId="18" xfId="0" applyFont="1" applyBorder="1" applyAlignment="1">
      <alignment horizontal="left" vertical="center" wrapText="1"/>
    </xf>
    <xf numFmtId="0" fontId="43" fillId="6" borderId="13" xfId="0" applyFont="1" applyFill="1" applyBorder="1" applyAlignment="1">
      <alignment horizontal="center" vertical="center"/>
    </xf>
    <xf numFmtId="0" fontId="43" fillId="6" borderId="13" xfId="0" applyFont="1" applyFill="1" applyBorder="1" applyAlignment="1">
      <alignment horizontal="center" vertical="center" wrapText="1"/>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3" fillId="0" borderId="14" xfId="0" applyFont="1" applyFill="1" applyBorder="1" applyAlignment="1">
      <alignment horizontal="center" vertical="center"/>
    </xf>
    <xf numFmtId="0" fontId="43" fillId="0" borderId="14" xfId="0" applyFont="1" applyFill="1" applyBorder="1" applyAlignment="1">
      <alignment horizontal="center" vertical="center" wrapText="1"/>
    </xf>
    <xf numFmtId="0" fontId="45" fillId="0" borderId="14" xfId="0" applyFont="1" applyFill="1" applyBorder="1" applyAlignment="1">
      <alignment horizontal="center" vertical="center"/>
    </xf>
    <xf numFmtId="0" fontId="44" fillId="0" borderId="12" xfId="0" applyFont="1" applyBorder="1" applyAlignment="1">
      <alignment horizontal="left" wrapText="1"/>
    </xf>
    <xf numFmtId="0" fontId="43" fillId="0" borderId="0" xfId="0" applyFont="1" applyBorder="1" applyAlignment="1">
      <alignment horizontal="left" wrapText="1"/>
    </xf>
    <xf numFmtId="0" fontId="43" fillId="6" borderId="11"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24" xfId="0" applyFont="1" applyFill="1" applyBorder="1" applyAlignment="1">
      <alignment horizontal="center" vertical="center"/>
    </xf>
    <xf numFmtId="0" fontId="43" fillId="0" borderId="14" xfId="0" applyFont="1" applyFill="1" applyBorder="1" applyAlignment="1">
      <alignment horizontal="left" vertical="top" wrapText="1"/>
    </xf>
    <xf numFmtId="0" fontId="43" fillId="0" borderId="14" xfId="0" applyFont="1" applyFill="1" applyBorder="1" applyAlignment="1">
      <alignment horizontal="left" vertical="center" wrapText="1"/>
    </xf>
    <xf numFmtId="0" fontId="44" fillId="0" borderId="17" xfId="0" applyFont="1" applyBorder="1" applyAlignment="1">
      <alignment horizontal="right" vertical="center"/>
    </xf>
    <xf numFmtId="0" fontId="44" fillId="0" borderId="12" xfId="0" applyFont="1" applyBorder="1" applyAlignment="1">
      <alignment horizontal="left" wrapText="1"/>
    </xf>
    <xf numFmtId="0" fontId="44" fillId="0" borderId="12" xfId="0" applyFont="1" applyBorder="1" applyAlignment="1">
      <alignment horizontal="left" vertical="top" wrapText="1"/>
    </xf>
    <xf numFmtId="0" fontId="43" fillId="0" borderId="16" xfId="0" applyFont="1" applyBorder="1" applyAlignment="1">
      <alignment horizontal="left" vertical="center" wrapText="1"/>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3" fillId="0" borderId="0" xfId="0" applyFont="1" applyFill="1" applyBorder="1" applyAlignment="1">
      <alignment horizontal="left" vertical="center" wrapText="1"/>
    </xf>
    <xf numFmtId="0" fontId="44" fillId="0" borderId="19" xfId="0" applyFont="1" applyBorder="1" applyAlignment="1">
      <alignment horizontal="center" vertical="center"/>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21" xfId="0" applyFont="1" applyBorder="1" applyAlignment="1">
      <alignment horizontal="left" wrapText="1"/>
    </xf>
    <xf numFmtId="0" fontId="43" fillId="0" borderId="22" xfId="0" applyFont="1" applyBorder="1" applyAlignment="1">
      <alignment horizontal="center" vertical="center" textRotation="255"/>
    </xf>
    <xf numFmtId="0" fontId="43" fillId="0" borderId="21" xfId="0" applyFont="1" applyBorder="1" applyAlignment="1">
      <alignment horizontal="center" vertical="center" textRotation="255"/>
    </xf>
    <xf numFmtId="0" fontId="45" fillId="0" borderId="22" xfId="0" applyFont="1" applyBorder="1" applyAlignment="1">
      <alignment horizontal="left" wrapText="1"/>
    </xf>
    <xf numFmtId="0" fontId="44" fillId="0" borderId="22" xfId="0" applyFont="1" applyBorder="1" applyAlignment="1">
      <alignment horizontal="center" vertical="center"/>
    </xf>
    <xf numFmtId="0" fontId="44" fillId="0" borderId="21" xfId="0" applyFont="1" applyBorder="1" applyAlignment="1">
      <alignment horizontal="center" vertical="center"/>
    </xf>
    <xf numFmtId="0" fontId="44" fillId="0" borderId="14" xfId="0" applyFont="1" applyBorder="1" applyAlignment="1">
      <alignment horizontal="center" vertical="center"/>
    </xf>
    <xf numFmtId="0" fontId="45" fillId="0" borderId="21"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22" xfId="0" applyFont="1" applyBorder="1" applyAlignment="1">
      <alignment horizontal="center" vertical="center"/>
    </xf>
    <xf numFmtId="0" fontId="44" fillId="0" borderId="21" xfId="0" applyFont="1" applyBorder="1" applyAlignment="1">
      <alignment horizontal="center" vertical="center"/>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4" fillId="0" borderId="12" xfId="0" applyFont="1" applyBorder="1" applyAlignment="1">
      <alignment horizontal="left" vertical="top" wrapText="1"/>
    </xf>
    <xf numFmtId="0" fontId="44" fillId="0" borderId="19" xfId="0" applyFont="1" applyBorder="1" applyAlignment="1">
      <alignment horizontal="center" vertical="center"/>
    </xf>
    <xf numFmtId="0" fontId="43" fillId="0" borderId="0" xfId="0" applyFont="1" applyFill="1" applyBorder="1" applyAlignment="1">
      <alignment horizontal="left" vertical="center" wrapText="1"/>
    </xf>
    <xf numFmtId="0" fontId="45" fillId="0" borderId="22" xfId="0" applyFont="1" applyBorder="1" applyAlignment="1">
      <alignment horizontal="left" wrapText="1"/>
    </xf>
    <xf numFmtId="0" fontId="45" fillId="0" borderId="21" xfId="0" applyFont="1" applyBorder="1" applyAlignment="1">
      <alignment horizontal="left"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3" fillId="0" borderId="22" xfId="0" applyFont="1" applyBorder="1" applyAlignment="1">
      <alignment horizontal="center" vertical="center" textRotation="255"/>
    </xf>
    <xf numFmtId="0" fontId="43" fillId="0" borderId="21" xfId="0" applyFont="1" applyBorder="1" applyAlignment="1">
      <alignment horizontal="center" vertical="center" textRotation="255"/>
    </xf>
    <xf numFmtId="0" fontId="44" fillId="0" borderId="12" xfId="0" applyFont="1" applyBorder="1" applyAlignment="1">
      <alignment horizontal="left" wrapText="1"/>
    </xf>
    <xf numFmtId="0" fontId="45" fillId="0" borderId="21" xfId="0" applyFont="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4" fillId="0" borderId="12" xfId="0" applyFont="1" applyBorder="1" applyAlignment="1">
      <alignment horizontal="left" vertical="top" wrapText="1"/>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3" fillId="0" borderId="0" xfId="0" applyFont="1" applyFill="1" applyBorder="1" applyAlignment="1">
      <alignment horizontal="left" vertical="center" wrapText="1"/>
    </xf>
    <xf numFmtId="0" fontId="44" fillId="0" borderId="19" xfId="0" applyFont="1" applyBorder="1" applyAlignment="1">
      <alignment horizontal="center" vertical="center"/>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21" xfId="0" applyFont="1" applyBorder="1" applyAlignment="1">
      <alignment horizontal="left" wrapText="1"/>
    </xf>
    <xf numFmtId="0" fontId="43" fillId="0" borderId="22" xfId="0" applyFont="1" applyBorder="1" applyAlignment="1">
      <alignment horizontal="center" vertical="center" textRotation="255"/>
    </xf>
    <xf numFmtId="0" fontId="45" fillId="0" borderId="22" xfId="0" applyFont="1" applyBorder="1" applyAlignment="1">
      <alignment horizontal="left" wrapText="1"/>
    </xf>
    <xf numFmtId="0" fontId="44" fillId="0" borderId="22" xfId="0" applyFont="1" applyBorder="1" applyAlignment="1">
      <alignment horizontal="center" vertical="center"/>
    </xf>
    <xf numFmtId="0" fontId="44" fillId="0" borderId="21"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4" xfId="0" applyFont="1" applyBorder="1" applyAlignment="1">
      <alignment horizontal="center" vertical="center"/>
    </xf>
    <xf numFmtId="0" fontId="43" fillId="0" borderId="14" xfId="0" applyFont="1" applyBorder="1" applyAlignment="1">
      <alignment horizontal="left" vertical="center" wrapText="1"/>
    </xf>
    <xf numFmtId="0" fontId="43" fillId="0" borderId="18" xfId="0" applyFont="1" applyBorder="1" applyAlignment="1">
      <alignment horizontal="left" vertical="center" wrapText="1"/>
    </xf>
    <xf numFmtId="0" fontId="45" fillId="0" borderId="21" xfId="0" applyFont="1" applyBorder="1" applyAlignment="1">
      <alignment horizontal="center" vertical="center"/>
    </xf>
    <xf numFmtId="0" fontId="44" fillId="0" borderId="12" xfId="0" applyFont="1" applyBorder="1" applyAlignment="1">
      <alignment horizontal="left" wrapText="1"/>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3" fillId="6" borderId="11" xfId="0" applyFont="1" applyFill="1" applyBorder="1" applyAlignment="1">
      <alignment horizontal="center" vertical="center" wrapText="1"/>
    </xf>
    <xf numFmtId="0" fontId="43" fillId="6" borderId="13" xfId="0" applyFont="1" applyFill="1" applyBorder="1" applyAlignment="1">
      <alignment horizontal="center" vertical="center" wrapText="1"/>
    </xf>
    <xf numFmtId="0" fontId="43" fillId="6" borderId="11" xfId="0" applyFont="1" applyFill="1" applyBorder="1" applyAlignment="1">
      <alignment horizontal="center" vertical="center"/>
    </xf>
    <xf numFmtId="0" fontId="43" fillId="6" borderId="13" xfId="0" applyFont="1" applyFill="1" applyBorder="1" applyAlignment="1">
      <alignment horizontal="center" vertical="center"/>
    </xf>
    <xf numFmtId="0" fontId="44" fillId="0" borderId="18" xfId="0" applyFont="1" applyBorder="1" applyAlignment="1">
      <alignment horizontal="center" vertical="center"/>
    </xf>
    <xf numFmtId="0" fontId="44" fillId="0" borderId="13" xfId="0" applyFont="1" applyBorder="1" applyAlignment="1">
      <alignment horizontal="center" vertical="center"/>
    </xf>
    <xf numFmtId="0" fontId="44" fillId="0" borderId="17" xfId="0" applyFont="1" applyBorder="1" applyAlignment="1">
      <alignment horizontal="center" vertical="center"/>
    </xf>
    <xf numFmtId="0" fontId="44" fillId="0" borderId="14" xfId="0" applyFont="1" applyBorder="1" applyAlignment="1">
      <alignment horizontal="center" vertical="center"/>
    </xf>
    <xf numFmtId="0" fontId="44" fillId="0" borderId="22" xfId="0" applyFont="1" applyBorder="1" applyAlignment="1">
      <alignment horizontal="center" vertical="center"/>
    </xf>
    <xf numFmtId="0" fontId="44" fillId="0" borderId="21" xfId="0" applyFont="1" applyBorder="1" applyAlignment="1">
      <alignment horizontal="center" vertical="center"/>
    </xf>
    <xf numFmtId="0" fontId="43" fillId="0" borderId="16" xfId="0" applyFont="1" applyBorder="1" applyAlignment="1">
      <alignment horizontal="left" vertical="center" wrapText="1"/>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4" fillId="0" borderId="12" xfId="0" applyFont="1" applyBorder="1" applyAlignment="1">
      <alignment horizontal="left" vertical="top" wrapText="1"/>
    </xf>
    <xf numFmtId="0" fontId="44" fillId="0" borderId="19" xfId="0" applyFont="1" applyBorder="1" applyAlignment="1">
      <alignment horizontal="center" vertical="center"/>
    </xf>
    <xf numFmtId="0" fontId="43" fillId="0" borderId="0" xfId="0" applyFont="1" applyFill="1" applyBorder="1" applyAlignment="1">
      <alignment horizontal="left" vertical="center" wrapText="1"/>
    </xf>
    <xf numFmtId="0" fontId="45" fillId="0" borderId="22" xfId="0" applyFont="1" applyBorder="1" applyAlignment="1">
      <alignment horizontal="left" wrapText="1"/>
    </xf>
    <xf numFmtId="0" fontId="45" fillId="0" borderId="21" xfId="0" applyFont="1" applyBorder="1" applyAlignment="1">
      <alignment horizontal="left"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3" fillId="0" borderId="22" xfId="0" applyFont="1" applyBorder="1" applyAlignment="1">
      <alignment horizontal="center" vertical="center" textRotation="255"/>
    </xf>
    <xf numFmtId="0" fontId="43" fillId="0" borderId="21" xfId="0" applyFont="1" applyBorder="1" applyAlignment="1">
      <alignment horizontal="center" vertical="center" textRotation="255"/>
    </xf>
    <xf numFmtId="0" fontId="44" fillId="0" borderId="12" xfId="0" applyFont="1" applyBorder="1" applyAlignment="1">
      <alignment horizontal="left" wrapText="1"/>
    </xf>
    <xf numFmtId="0" fontId="45" fillId="0" borderId="21" xfId="0" applyFont="1" applyBorder="1" applyAlignment="1">
      <alignment horizontal="center" vertical="center"/>
    </xf>
    <xf numFmtId="0" fontId="43" fillId="0" borderId="14" xfId="0" applyFont="1" applyBorder="1" applyAlignment="1">
      <alignment horizontal="left" vertical="center" wrapText="1"/>
    </xf>
    <xf numFmtId="0" fontId="43" fillId="0" borderId="18" xfId="0" applyFont="1" applyBorder="1" applyAlignment="1">
      <alignment horizontal="left" vertical="center" wrapText="1"/>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3" fillId="6" borderId="11" xfId="0" applyFont="1" applyFill="1" applyBorder="1" applyAlignment="1">
      <alignment horizontal="center" vertical="center" wrapText="1"/>
    </xf>
    <xf numFmtId="0" fontId="43" fillId="6" borderId="13" xfId="0" applyFont="1" applyFill="1" applyBorder="1" applyAlignment="1">
      <alignment horizontal="center" vertical="center" wrapText="1"/>
    </xf>
    <xf numFmtId="0" fontId="43" fillId="6" borderId="11" xfId="0" applyFont="1" applyFill="1" applyBorder="1" applyAlignment="1">
      <alignment horizontal="center" vertical="center"/>
    </xf>
    <xf numFmtId="0" fontId="43" fillId="6" borderId="13" xfId="0" applyFont="1" applyFill="1" applyBorder="1" applyAlignment="1">
      <alignment horizontal="center" vertical="center"/>
    </xf>
    <xf numFmtId="0" fontId="44" fillId="0" borderId="12" xfId="0" applyFont="1" applyBorder="1" applyAlignment="1">
      <alignment horizontal="left" vertical="top" wrapText="1"/>
    </xf>
    <xf numFmtId="0" fontId="43" fillId="0" borderId="16" xfId="0" applyFont="1" applyBorder="1" applyAlignment="1">
      <alignment horizontal="left" vertical="center" wrapText="1"/>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3" fillId="0" borderId="0" xfId="0" applyFont="1" applyFill="1" applyBorder="1" applyAlignment="1">
      <alignment horizontal="left" vertical="center" wrapText="1"/>
    </xf>
    <xf numFmtId="0" fontId="44" fillId="0" borderId="19" xfId="0" applyFont="1" applyBorder="1" applyAlignment="1">
      <alignment horizontal="center" vertical="center"/>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21" xfId="0" applyFont="1" applyBorder="1" applyAlignment="1">
      <alignment horizontal="left" wrapText="1"/>
    </xf>
    <xf numFmtId="0" fontId="43" fillId="0" borderId="22" xfId="0" applyFont="1" applyBorder="1" applyAlignment="1">
      <alignment horizontal="center" vertical="center" textRotation="255"/>
    </xf>
    <xf numFmtId="0" fontId="43" fillId="0" borderId="21" xfId="0" applyFont="1" applyBorder="1" applyAlignment="1">
      <alignment horizontal="center" vertical="center" textRotation="255"/>
    </xf>
    <xf numFmtId="0" fontId="45" fillId="0" borderId="22" xfId="0" applyFont="1" applyBorder="1" applyAlignment="1">
      <alignment horizontal="left" wrapText="1"/>
    </xf>
    <xf numFmtId="0" fontId="44" fillId="0" borderId="22" xfId="0" applyFont="1" applyBorder="1" applyAlignment="1">
      <alignment horizontal="center" vertical="center"/>
    </xf>
    <xf numFmtId="0" fontId="44" fillId="0" borderId="21" xfId="0" applyFont="1" applyBorder="1" applyAlignment="1">
      <alignment horizontal="center" vertical="center"/>
    </xf>
    <xf numFmtId="0" fontId="44" fillId="0" borderId="18" xfId="0" applyFont="1" applyBorder="1" applyAlignment="1">
      <alignment horizontal="center" vertical="center"/>
    </xf>
    <xf numFmtId="0" fontId="44" fillId="0" borderId="13" xfId="0" applyFont="1" applyBorder="1" applyAlignment="1">
      <alignment horizontal="center" vertical="center"/>
    </xf>
    <xf numFmtId="0" fontId="44" fillId="0" borderId="17" xfId="0" applyFont="1" applyBorder="1" applyAlignment="1">
      <alignment horizontal="center" vertical="center"/>
    </xf>
    <xf numFmtId="0" fontId="44" fillId="0" borderId="14" xfId="0" applyFont="1" applyBorder="1" applyAlignment="1">
      <alignment horizontal="center" vertical="center"/>
    </xf>
    <xf numFmtId="0" fontId="43" fillId="0" borderId="14" xfId="0" applyFont="1" applyBorder="1" applyAlignment="1">
      <alignment horizontal="left" vertical="center" wrapText="1"/>
    </xf>
    <xf numFmtId="0" fontId="43" fillId="0" borderId="18" xfId="0" applyFont="1" applyBorder="1" applyAlignment="1">
      <alignment horizontal="left" vertical="center" wrapText="1"/>
    </xf>
    <xf numFmtId="0" fontId="45" fillId="0" borderId="21" xfId="0" applyFont="1" applyBorder="1" applyAlignment="1">
      <alignment horizontal="center" vertical="center"/>
    </xf>
    <xf numFmtId="0" fontId="44" fillId="0" borderId="12" xfId="0" applyFont="1" applyBorder="1" applyAlignment="1">
      <alignment horizontal="left" wrapText="1"/>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3" fillId="6" borderId="11" xfId="0" applyFont="1" applyFill="1" applyBorder="1" applyAlignment="1">
      <alignment horizontal="center" vertical="center" wrapText="1"/>
    </xf>
    <xf numFmtId="0" fontId="43" fillId="6" borderId="13" xfId="0" applyFont="1" applyFill="1" applyBorder="1" applyAlignment="1">
      <alignment horizontal="center" vertical="center" wrapText="1"/>
    </xf>
    <xf numFmtId="0" fontId="43" fillId="6" borderId="11" xfId="0" applyFont="1" applyFill="1" applyBorder="1" applyAlignment="1">
      <alignment horizontal="center" vertical="center"/>
    </xf>
    <xf numFmtId="0" fontId="43" fillId="6" borderId="13" xfId="0" applyFont="1" applyFill="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22" xfId="0" applyFont="1" applyBorder="1" applyAlignment="1">
      <alignment horizontal="center" vertical="center"/>
    </xf>
    <xf numFmtId="0" fontId="44" fillId="0" borderId="21" xfId="0" applyFont="1" applyBorder="1" applyAlignment="1">
      <alignment horizontal="center" vertical="center"/>
    </xf>
    <xf numFmtId="0" fontId="43" fillId="0" borderId="16" xfId="0" applyFont="1" applyBorder="1" applyAlignment="1">
      <alignment horizontal="left" vertical="center" wrapText="1"/>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4" fillId="0" borderId="12" xfId="0" applyFont="1" applyBorder="1" applyAlignment="1">
      <alignment horizontal="left" vertical="top" wrapText="1"/>
    </xf>
    <xf numFmtId="0" fontId="44" fillId="0" borderId="19" xfId="0" applyFont="1" applyBorder="1" applyAlignment="1">
      <alignment horizontal="center" vertical="center"/>
    </xf>
    <xf numFmtId="0" fontId="43" fillId="0" borderId="0" xfId="0" applyFont="1" applyFill="1" applyBorder="1" applyAlignment="1">
      <alignment horizontal="left" vertical="center" wrapText="1"/>
    </xf>
    <xf numFmtId="0" fontId="45" fillId="0" borderId="22" xfId="0" applyFont="1" applyBorder="1" applyAlignment="1">
      <alignment horizontal="left" wrapText="1"/>
    </xf>
    <xf numFmtId="0" fontId="45" fillId="0" borderId="21" xfId="0" applyFont="1" applyBorder="1" applyAlignment="1">
      <alignment horizontal="left"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3" fillId="0" borderId="22" xfId="0" applyFont="1" applyBorder="1" applyAlignment="1">
      <alignment horizontal="center" vertical="center" textRotation="255"/>
    </xf>
    <xf numFmtId="0" fontId="45" fillId="0" borderId="21" xfId="0" applyFont="1" applyBorder="1" applyAlignment="1">
      <alignment horizontal="center" vertical="center"/>
    </xf>
    <xf numFmtId="0" fontId="43" fillId="0" borderId="18" xfId="0" applyFont="1" applyBorder="1" applyAlignment="1">
      <alignment horizontal="left" vertical="center" wrapText="1"/>
    </xf>
    <xf numFmtId="0" fontId="43" fillId="6" borderId="13" xfId="0" applyFont="1" applyFill="1" applyBorder="1" applyAlignment="1">
      <alignment horizontal="center" vertical="center" wrapText="1"/>
    </xf>
    <xf numFmtId="0" fontId="43" fillId="6" borderId="13" xfId="0" applyFont="1" applyFill="1" applyBorder="1" applyAlignment="1">
      <alignment horizontal="center" vertical="center"/>
    </xf>
    <xf numFmtId="0" fontId="43" fillId="0" borderId="16" xfId="0" applyFont="1" applyBorder="1" applyAlignment="1">
      <alignment horizontal="center" vertical="center"/>
    </xf>
    <xf numFmtId="0" fontId="43" fillId="0" borderId="22" xfId="0" applyFont="1" applyBorder="1" applyAlignment="1">
      <alignment horizontal="center"/>
    </xf>
    <xf numFmtId="0" fontId="43" fillId="0" borderId="21" xfId="0" applyFont="1" applyBorder="1" applyAlignment="1">
      <alignment horizontal="center"/>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3" fillId="0" borderId="16" xfId="0" applyFont="1" applyBorder="1" applyAlignment="1">
      <alignment horizontal="left" vertical="center" wrapText="1"/>
    </xf>
    <xf numFmtId="0" fontId="44" fillId="0" borderId="17" xfId="0" applyFont="1" applyBorder="1" applyAlignment="1">
      <alignment horizontal="center" vertical="center"/>
    </xf>
    <xf numFmtId="0" fontId="44" fillId="0" borderId="22" xfId="0" applyFont="1" applyBorder="1" applyAlignment="1">
      <alignment horizontal="center" vertical="center"/>
    </xf>
    <xf numFmtId="0" fontId="44" fillId="0" borderId="21" xfId="0" applyFont="1" applyBorder="1" applyAlignment="1">
      <alignment horizontal="center" vertical="center"/>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3" fillId="0" borderId="16" xfId="0" applyFont="1" applyBorder="1" applyAlignment="1">
      <alignment horizontal="left" vertical="center" wrapText="1"/>
    </xf>
    <xf numFmtId="0" fontId="44" fillId="0" borderId="12" xfId="0" applyFont="1" applyBorder="1" applyAlignment="1">
      <alignment horizontal="left" vertical="top" wrapText="1"/>
    </xf>
    <xf numFmtId="0" fontId="43" fillId="0" borderId="0" xfId="0" applyFont="1" applyFill="1" applyBorder="1" applyAlignment="1">
      <alignment horizontal="left" vertical="center" wrapText="1"/>
    </xf>
    <xf numFmtId="0" fontId="43" fillId="0" borderId="22" xfId="0" applyFont="1" applyBorder="1" applyAlignment="1">
      <alignment horizontal="center" vertical="center" textRotation="255"/>
    </xf>
    <xf numFmtId="0" fontId="43" fillId="0" borderId="21" xfId="0" applyFont="1" applyBorder="1" applyAlignment="1">
      <alignment horizontal="center" vertical="center" textRotation="255"/>
    </xf>
    <xf numFmtId="0" fontId="44" fillId="0" borderId="12" xfId="0" applyFont="1" applyBorder="1" applyAlignment="1">
      <alignment horizontal="left" wrapText="1"/>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4" fillId="0" borderId="12" xfId="0" applyFont="1" applyBorder="1" applyAlignment="1">
      <alignment horizontal="left" vertical="center"/>
    </xf>
    <xf numFmtId="0" fontId="43" fillId="0" borderId="14" xfId="0" applyFont="1" applyFill="1" applyBorder="1" applyAlignment="1">
      <alignment horizontal="center" vertical="center" wrapText="1"/>
    </xf>
    <xf numFmtId="0" fontId="43" fillId="0" borderId="14" xfId="0" applyFont="1" applyBorder="1" applyAlignment="1">
      <alignment horizontal="left" vertical="center" wrapText="1"/>
    </xf>
    <xf numFmtId="0" fontId="44" fillId="0" borderId="12" xfId="0" applyFont="1" applyBorder="1" applyAlignment="1">
      <alignment vertical="top" wrapText="1"/>
    </xf>
    <xf numFmtId="0" fontId="44" fillId="0" borderId="12" xfId="0" applyFont="1" applyBorder="1" applyAlignment="1">
      <alignment wrapText="1"/>
    </xf>
    <xf numFmtId="0" fontId="44" fillId="0" borderId="17" xfId="0" applyFont="1" applyBorder="1" applyAlignment="1">
      <alignment horizontal="center" vertical="center"/>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3" fillId="0" borderId="0" xfId="0" applyFont="1" applyBorder="1" applyAlignment="1">
      <alignment vertical="center" wrapText="1"/>
    </xf>
    <xf numFmtId="0" fontId="43" fillId="0" borderId="10" xfId="0" applyFont="1" applyBorder="1" applyAlignment="1">
      <alignment vertical="center" wrapText="1"/>
    </xf>
    <xf numFmtId="0" fontId="44" fillId="0" borderId="12" xfId="0" applyFont="1" applyBorder="1" applyAlignment="1">
      <alignment horizontal="left" vertical="top" wrapText="1"/>
    </xf>
    <xf numFmtId="0" fontId="43" fillId="0" borderId="0" xfId="0" applyFont="1" applyFill="1" applyBorder="1" applyAlignment="1">
      <alignment horizontal="left" vertical="center" wrapText="1"/>
    </xf>
    <xf numFmtId="0" fontId="43" fillId="0" borderId="14" xfId="0" applyFont="1" applyBorder="1" applyAlignment="1">
      <alignment horizontal="left" vertical="center" wrapText="1"/>
    </xf>
    <xf numFmtId="0" fontId="44" fillId="0" borderId="12" xfId="0" applyFont="1" applyBorder="1" applyAlignment="1">
      <alignment horizontal="left" wrapText="1"/>
    </xf>
    <xf numFmtId="0" fontId="43" fillId="0" borderId="18" xfId="0" applyFont="1" applyBorder="1" applyAlignment="1">
      <alignment horizontal="left" vertical="center" wrapText="1"/>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4" fillId="0" borderId="12" xfId="0" applyFont="1" applyBorder="1" applyAlignment="1">
      <alignment horizontal="left" vertical="center"/>
    </xf>
    <xf numFmtId="0" fontId="43" fillId="0" borderId="14" xfId="0" applyFont="1" applyFill="1" applyBorder="1" applyAlignment="1">
      <alignment horizontal="center" vertical="center" wrapText="1"/>
    </xf>
    <xf numFmtId="0" fontId="43" fillId="0" borderId="0" xfId="0" applyFont="1" applyBorder="1" applyAlignment="1">
      <alignment horizontal="left" vertical="center" wrapText="1"/>
    </xf>
    <xf numFmtId="0" fontId="43" fillId="0" borderId="10" xfId="0" applyFont="1" applyBorder="1" applyAlignment="1">
      <alignment horizontal="left" vertical="center" wrapText="1"/>
    </xf>
    <xf numFmtId="0" fontId="43" fillId="0" borderId="16" xfId="0" applyFont="1" applyBorder="1" applyAlignment="1">
      <alignment horizontal="left" vertical="center" wrapText="1"/>
    </xf>
    <xf numFmtId="0" fontId="44" fillId="0" borderId="12" xfId="0" applyFont="1" applyBorder="1" applyAlignment="1">
      <alignment horizontal="left" vertical="top" wrapText="1"/>
    </xf>
    <xf numFmtId="0" fontId="43" fillId="0" borderId="0" xfId="0" applyFont="1" applyBorder="1" applyAlignment="1">
      <alignment vertical="center" wrapText="1"/>
    </xf>
    <xf numFmtId="0" fontId="43" fillId="0" borderId="10" xfId="0" applyFont="1" applyBorder="1" applyAlignment="1">
      <alignment vertical="center" wrapText="1"/>
    </xf>
    <xf numFmtId="0" fontId="44" fillId="0" borderId="13" xfId="0" applyFont="1" applyBorder="1" applyAlignment="1">
      <alignment horizontal="center" vertical="center"/>
    </xf>
    <xf numFmtId="0" fontId="44" fillId="0" borderId="18" xfId="0" applyFont="1" applyBorder="1" applyAlignment="1">
      <alignment horizontal="center" vertical="center"/>
    </xf>
    <xf numFmtId="0" fontId="44" fillId="0" borderId="14" xfId="0" applyFont="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4" fillId="0" borderId="12" xfId="0" applyFont="1" applyBorder="1" applyAlignment="1">
      <alignment horizontal="left" vertical="center"/>
    </xf>
    <xf numFmtId="0" fontId="43" fillId="0" borderId="15" xfId="0" applyFont="1" applyBorder="1" applyAlignment="1">
      <alignment horizontal="left" vertical="center"/>
    </xf>
    <xf numFmtId="0" fontId="44" fillId="0" borderId="12" xfId="0" applyFont="1" applyBorder="1" applyAlignment="1">
      <alignment vertical="top" wrapText="1"/>
    </xf>
    <xf numFmtId="0" fontId="43" fillId="0" borderId="22" xfId="0" applyFont="1" applyBorder="1" applyAlignment="1">
      <alignment vertical="center" textRotation="255"/>
    </xf>
    <xf numFmtId="0" fontId="43" fillId="0" borderId="21" xfId="0" applyFont="1" applyBorder="1" applyAlignment="1">
      <alignment vertical="center" textRotation="255"/>
    </xf>
    <xf numFmtId="0" fontId="43" fillId="0" borderId="22" xfId="0" applyFont="1" applyBorder="1" applyAlignment="1">
      <alignment wrapText="1"/>
    </xf>
    <xf numFmtId="0" fontId="43" fillId="0" borderId="21" xfId="0" applyFont="1" applyBorder="1" applyAlignment="1">
      <alignment wrapText="1"/>
    </xf>
    <xf numFmtId="0" fontId="43" fillId="0" borderId="0" xfId="0" applyFont="1" applyFill="1" applyBorder="1" applyAlignment="1">
      <alignment vertical="center"/>
    </xf>
    <xf numFmtId="0" fontId="43" fillId="0" borderId="0" xfId="0" applyFont="1" applyFill="1" applyBorder="1" applyAlignment="1">
      <alignment vertical="center" wrapText="1"/>
    </xf>
    <xf numFmtId="0" fontId="43" fillId="0" borderId="14" xfId="0" applyFont="1" applyBorder="1" applyAlignment="1">
      <alignment vertical="center" wrapText="1"/>
    </xf>
    <xf numFmtId="0" fontId="43" fillId="0" borderId="18" xfId="0" applyFont="1" applyBorder="1" applyAlignment="1">
      <alignmen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16" xfId="0"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4"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left" vertical="center"/>
    </xf>
    <xf numFmtId="0" fontId="5" fillId="0" borderId="19" xfId="0" applyFont="1" applyBorder="1" applyAlignment="1">
      <alignment horizontal="center" vertical="center"/>
    </xf>
    <xf numFmtId="0" fontId="7" fillId="0" borderId="12" xfId="0" applyFont="1" applyBorder="1" applyAlignment="1">
      <alignment horizontal="left" vertical="center"/>
    </xf>
    <xf numFmtId="0" fontId="4" fillId="0" borderId="0" xfId="0" applyFont="1" applyBorder="1" applyAlignment="1">
      <alignment horizontal="center" vertical="center" textRotation="255"/>
    </xf>
    <xf numFmtId="0" fontId="7" fillId="0" borderId="22" xfId="0" applyFont="1" applyBorder="1" applyAlignment="1">
      <alignment vertical="center"/>
    </xf>
    <xf numFmtId="0" fontId="7" fillId="0" borderId="21" xfId="0" applyFont="1" applyBorder="1" applyAlignment="1">
      <alignment vertical="center"/>
    </xf>
    <xf numFmtId="0" fontId="4" fillId="0" borderId="15" xfId="0" applyFont="1" applyBorder="1" applyAlignment="1">
      <alignment horizontal="center" vertical="center" textRotation="255"/>
    </xf>
    <xf numFmtId="0" fontId="7" fillId="0" borderId="22" xfId="0" applyFont="1" applyBorder="1" applyAlignment="1">
      <alignment horizontal="center" vertical="center"/>
    </xf>
    <xf numFmtId="0" fontId="4" fillId="0" borderId="21" xfId="0" applyFont="1" applyBorder="1" applyAlignment="1">
      <alignment horizontal="center" vertical="center"/>
    </xf>
    <xf numFmtId="0" fontId="7" fillId="0" borderId="16" xfId="0" applyFont="1" applyBorder="1" applyAlignment="1">
      <alignment horizontal="left" vertical="center"/>
    </xf>
    <xf numFmtId="0" fontId="4" fillId="6" borderId="25" xfId="0" applyFont="1" applyFill="1" applyBorder="1" applyAlignment="1">
      <alignment horizontal="center" vertical="center"/>
    </xf>
    <xf numFmtId="0" fontId="4" fillId="6" borderId="19" xfId="0" applyFont="1" applyFill="1" applyBorder="1" applyAlignment="1">
      <alignment horizontal="center" vertical="center"/>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24" xfId="0" applyFont="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6" borderId="26" xfId="0" applyFont="1" applyFill="1" applyBorder="1" applyAlignment="1">
      <alignment horizontal="center" vertical="center"/>
    </xf>
    <xf numFmtId="0" fontId="4" fillId="0" borderId="10" xfId="0" applyFont="1" applyBorder="1" applyAlignment="1">
      <alignment horizontal="center" vertical="center"/>
    </xf>
    <xf numFmtId="0" fontId="4" fillId="6" borderId="12"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6" borderId="27" xfId="0" applyFont="1" applyFill="1" applyBorder="1" applyAlignment="1">
      <alignment horizontal="center" vertical="center"/>
    </xf>
    <xf numFmtId="0" fontId="4" fillId="6" borderId="28" xfId="0" applyFont="1" applyFill="1" applyBorder="1" applyAlignment="1">
      <alignment horizontal="center" vertical="center"/>
    </xf>
    <xf numFmtId="0" fontId="4" fillId="6" borderId="13" xfId="0" applyFont="1" applyFill="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right" vertical="center"/>
    </xf>
    <xf numFmtId="0" fontId="7" fillId="0" borderId="16" xfId="0" applyFont="1" applyBorder="1" applyAlignment="1">
      <alignment horizontal="center" vertical="center"/>
    </xf>
    <xf numFmtId="177" fontId="7" fillId="0" borderId="0" xfId="0" applyNumberFormat="1" applyFont="1" applyBorder="1" applyAlignment="1">
      <alignment horizontal="center" vertical="center"/>
    </xf>
    <xf numFmtId="178" fontId="7" fillId="0" borderId="0" xfId="0" applyNumberFormat="1"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left" vertical="top" wrapText="1"/>
    </xf>
    <xf numFmtId="0" fontId="7" fillId="0" borderId="12" xfId="0" applyFont="1" applyBorder="1" applyAlignment="1">
      <alignment wrapText="1"/>
    </xf>
    <xf numFmtId="0" fontId="7" fillId="0" borderId="12" xfId="0" applyFont="1" applyBorder="1" applyAlignment="1">
      <alignment vertical="top" wrapText="1"/>
    </xf>
    <xf numFmtId="0" fontId="5" fillId="6" borderId="19" xfId="0" applyFont="1" applyFill="1" applyBorder="1" applyAlignment="1">
      <alignment horizontal="center" vertical="center"/>
    </xf>
    <xf numFmtId="0" fontId="5" fillId="0" borderId="0" xfId="0" applyFont="1" applyBorder="1" applyAlignment="1">
      <alignment horizontal="left" vertical="top" wrapText="1"/>
    </xf>
    <xf numFmtId="0" fontId="4" fillId="6" borderId="19"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Border="1" applyAlignment="1">
      <alignmen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Border="1" applyAlignment="1">
      <alignment horizontal="center" vertical="center"/>
    </xf>
    <xf numFmtId="0" fontId="4" fillId="0" borderId="22" xfId="0" applyFont="1" applyBorder="1" applyAlignment="1">
      <alignment vertical="center" textRotation="255"/>
    </xf>
    <xf numFmtId="0" fontId="4" fillId="0" borderId="21" xfId="0" applyFont="1" applyBorder="1" applyAlignment="1">
      <alignment vertical="center" textRotation="255"/>
    </xf>
    <xf numFmtId="0" fontId="4" fillId="0" borderId="16" xfId="0" applyFont="1" applyFill="1" applyBorder="1" applyAlignment="1">
      <alignment horizontal="center" vertical="center" textRotation="255"/>
    </xf>
    <xf numFmtId="0" fontId="4" fillId="0" borderId="16" xfId="0" applyFont="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Border="1" applyAlignment="1">
      <alignment horizontal="left" vertical="center"/>
    </xf>
    <xf numFmtId="0" fontId="7" fillId="0" borderId="13" xfId="0" applyFont="1" applyBorder="1" applyAlignment="1">
      <alignment horizontal="right" vertical="center"/>
    </xf>
    <xf numFmtId="178" fontId="7" fillId="0" borderId="14" xfId="0" applyNumberFormat="1" applyFont="1" applyBorder="1" applyAlignment="1">
      <alignment horizontal="center" vertical="center"/>
    </xf>
    <xf numFmtId="0" fontId="5" fillId="0" borderId="14" xfId="0" applyFont="1" applyBorder="1" applyAlignment="1">
      <alignment vertical="top" wrapText="1"/>
    </xf>
    <xf numFmtId="0" fontId="4" fillId="0" borderId="0" xfId="0" applyFont="1" applyAlignment="1">
      <alignment horizontal="center" vertical="center"/>
    </xf>
    <xf numFmtId="0" fontId="7" fillId="0" borderId="23" xfId="0" applyFont="1" applyBorder="1" applyAlignment="1">
      <alignment horizontal="center" vertical="center"/>
    </xf>
    <xf numFmtId="0" fontId="4" fillId="0" borderId="0" xfId="0" applyFont="1" applyAlignment="1">
      <alignment horizontal="center" vertical="center" textRotation="255"/>
    </xf>
    <xf numFmtId="0" fontId="4" fillId="6" borderId="2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6" borderId="29" xfId="0" applyFont="1" applyFill="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left" wrapText="1"/>
    </xf>
    <xf numFmtId="0" fontId="7" fillId="0" borderId="16" xfId="0" applyFont="1" applyBorder="1" applyAlignment="1">
      <alignment horizontal="left" vertical="top" wrapText="1"/>
    </xf>
    <xf numFmtId="177" fontId="7" fillId="0" borderId="14" xfId="0" applyNumberFormat="1" applyFont="1" applyBorder="1" applyAlignment="1">
      <alignment horizontal="center" vertical="center"/>
    </xf>
    <xf numFmtId="0" fontId="4" fillId="0" borderId="14" xfId="0" applyFont="1" applyBorder="1" applyAlignment="1">
      <alignment horizontal="left" vertical="center" wrapText="1"/>
    </xf>
    <xf numFmtId="0" fontId="4" fillId="0" borderId="18" xfId="0" applyFont="1" applyBorder="1" applyAlignment="1">
      <alignment horizontal="left" vertical="center"/>
    </xf>
    <xf numFmtId="0" fontId="5" fillId="0" borderId="21" xfId="0" applyFont="1" applyBorder="1" applyAlignment="1">
      <alignment horizontal="center" vertical="center"/>
    </xf>
    <xf numFmtId="0" fontId="5" fillId="0" borderId="22" xfId="0" applyFont="1" applyBorder="1" applyAlignment="1">
      <alignment horizontal="left" wrapText="1"/>
    </xf>
    <xf numFmtId="0" fontId="4" fillId="0" borderId="22" xfId="0" applyFont="1" applyBorder="1" applyAlignment="1">
      <alignment horizontal="center" vertical="center" textRotation="255"/>
    </xf>
    <xf numFmtId="0" fontId="5" fillId="0" borderId="21" xfId="0" applyFont="1" applyBorder="1" applyAlignment="1">
      <alignment horizontal="left" wrapText="1"/>
    </xf>
    <xf numFmtId="0" fontId="5" fillId="6" borderId="20" xfId="0" applyFont="1" applyFill="1" applyBorder="1" applyAlignment="1">
      <alignment horizontal="center" vertical="center"/>
    </xf>
    <xf numFmtId="0" fontId="5" fillId="6" borderId="20" xfId="0" applyFont="1" applyFill="1" applyBorder="1" applyAlignment="1">
      <alignment horizontal="center" vertical="top" wrapText="1"/>
    </xf>
    <xf numFmtId="0" fontId="5" fillId="0" borderId="17" xfId="0" applyFont="1" applyFill="1" applyBorder="1" applyAlignment="1">
      <alignment horizontal="center" vertical="center"/>
    </xf>
    <xf numFmtId="0" fontId="5" fillId="0" borderId="17" xfId="0" applyFont="1" applyBorder="1" applyAlignment="1">
      <alignment horizontal="center" vertical="center"/>
    </xf>
    <xf numFmtId="0" fontId="4" fillId="0" borderId="16" xfId="0" applyFont="1" applyBorder="1" applyAlignment="1">
      <alignment horizontal="center" vertical="center" textRotation="255"/>
    </xf>
    <xf numFmtId="0" fontId="7" fillId="0" borderId="21" xfId="0" applyFont="1" applyBorder="1" applyAlignment="1">
      <alignment horizontal="center" vertical="center"/>
    </xf>
    <xf numFmtId="0" fontId="4" fillId="6" borderId="13" xfId="0" applyFont="1" applyFill="1" applyBorder="1" applyAlignment="1">
      <alignment horizontal="center" vertical="center" wrapText="1"/>
    </xf>
    <xf numFmtId="0" fontId="4" fillId="6" borderId="11" xfId="0" applyFont="1" applyFill="1" applyBorder="1" applyAlignment="1">
      <alignment horizontal="center" vertical="center"/>
    </xf>
    <xf numFmtId="0" fontId="4" fillId="6" borderId="11"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1" xfId="0" applyFont="1" applyBorder="1" applyAlignment="1">
      <alignment horizontal="center" vertical="center" textRotation="255"/>
    </xf>
    <xf numFmtId="0" fontId="4" fillId="6" borderId="24"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0" xfId="0" applyFont="1" applyBorder="1" applyAlignment="1">
      <alignment horizontal="left" wrapText="1"/>
    </xf>
    <xf numFmtId="0" fontId="4" fillId="6" borderId="20" xfId="0" applyFont="1" applyFill="1" applyBorder="1" applyAlignment="1">
      <alignment horizontal="center" vertical="center" wrapText="1"/>
    </xf>
    <xf numFmtId="0" fontId="5" fillId="0" borderId="22" xfId="0" applyFont="1" applyBorder="1" applyAlignment="1">
      <alignment horizontal="center" vertical="center"/>
    </xf>
    <xf numFmtId="0" fontId="4" fillId="0" borderId="0" xfId="0" applyFont="1" applyBorder="1" applyAlignment="1">
      <alignment horizontal="left" vertical="center"/>
    </xf>
    <xf numFmtId="0" fontId="4" fillId="0" borderId="22" xfId="0" applyFont="1" applyBorder="1" applyAlignment="1">
      <alignment horizontal="center" vertical="center"/>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0" fontId="7" fillId="0" borderId="12" xfId="0" applyFont="1" applyBorder="1" applyAlignment="1">
      <alignment vertical="top"/>
    </xf>
    <xf numFmtId="0" fontId="7" fillId="0" borderId="12" xfId="0" applyFont="1" applyBorder="1" applyAlignment="1">
      <alignment horizontal="left" vertical="center" wrapText="1"/>
    </xf>
    <xf numFmtId="0" fontId="4" fillId="6" borderId="1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7" fillId="0" borderId="14" xfId="0" applyFont="1" applyBorder="1" applyAlignment="1">
      <alignment horizontal="right" vertical="center"/>
    </xf>
    <xf numFmtId="0" fontId="7" fillId="0" borderId="14" xfId="0" applyFont="1" applyBorder="1" applyAlignment="1">
      <alignment horizontal="left" vertical="center"/>
    </xf>
    <xf numFmtId="0" fontId="4" fillId="0" borderId="14" xfId="0" applyFont="1" applyBorder="1" applyAlignment="1">
      <alignment horizontal="right"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6" borderId="1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24"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0" xfId="0" applyFont="1" applyFill="1" applyBorder="1" applyAlignment="1">
      <alignment horizontal="center" vertical="center"/>
    </xf>
    <xf numFmtId="0" fontId="5" fillId="0" borderId="21" xfId="0" applyFont="1" applyBorder="1" applyAlignment="1">
      <alignment horizontal="left" vertical="top" wrapText="1"/>
    </xf>
    <xf numFmtId="0" fontId="5" fillId="0" borderId="10" xfId="0" applyFont="1" applyBorder="1" applyAlignment="1">
      <alignment horizontal="left" vertical="top" wrapText="1"/>
    </xf>
    <xf numFmtId="0" fontId="5" fillId="0" borderId="18"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4" fillId="0" borderId="16" xfId="0" applyFont="1" applyBorder="1" applyAlignment="1">
      <alignment horizontal="left" vertical="center" wrapText="1"/>
    </xf>
    <xf numFmtId="0" fontId="5" fillId="0" borderId="22" xfId="0" applyFont="1" applyBorder="1" applyAlignment="1">
      <alignment vertical="top" wrapText="1"/>
    </xf>
    <xf numFmtId="0" fontId="5" fillId="0" borderId="21"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4" fillId="0" borderId="30" xfId="0" applyFont="1" applyFill="1" applyBorder="1" applyAlignment="1">
      <alignment horizontal="left" vertical="center" wrapText="1"/>
    </xf>
    <xf numFmtId="0" fontId="4" fillId="0" borderId="30" xfId="0" applyFont="1" applyBorder="1" applyAlignment="1">
      <alignment horizontal="left" vertical="center" wrapText="1"/>
    </xf>
    <xf numFmtId="0" fontId="4" fillId="0" borderId="14" xfId="0" applyFont="1" applyBorder="1" applyAlignment="1">
      <alignment horizontal="left" vertical="center" wrapText="1"/>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11" xfId="0" applyFont="1" applyBorder="1" applyAlignment="1">
      <alignment vertical="top"/>
    </xf>
    <xf numFmtId="0" fontId="7" fillId="0" borderId="12" xfId="0" applyFont="1" applyBorder="1" applyAlignment="1">
      <alignment vertical="top"/>
    </xf>
    <xf numFmtId="0" fontId="4" fillId="0" borderId="22" xfId="0" applyFont="1" applyBorder="1" applyAlignment="1">
      <alignment horizontal="center" vertical="center" textRotation="255"/>
    </xf>
    <xf numFmtId="0" fontId="4" fillId="0" borderId="21" xfId="0" applyFont="1" applyBorder="1" applyAlignment="1">
      <alignment horizontal="center" vertical="center" textRotation="255"/>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7" fillId="0" borderId="11" xfId="0" applyFont="1" applyBorder="1" applyAlignment="1">
      <alignment horizontal="left" vertical="top"/>
    </xf>
    <xf numFmtId="0" fontId="7" fillId="0" borderId="12" xfId="0" applyFont="1" applyBorder="1" applyAlignment="1">
      <alignment horizontal="left" vertical="top"/>
    </xf>
    <xf numFmtId="0" fontId="4" fillId="0" borderId="0" xfId="0" applyFont="1" applyBorder="1" applyAlignment="1">
      <alignment horizontal="right" vertical="center"/>
    </xf>
    <xf numFmtId="0" fontId="4" fillId="0" borderId="22" xfId="0" applyFont="1" applyBorder="1" applyAlignment="1">
      <alignment horizontal="left" wrapText="1"/>
    </xf>
    <xf numFmtId="0" fontId="4" fillId="0" borderId="0" xfId="0" applyFont="1" applyAlignment="1">
      <alignment horizontal="left" vertical="center"/>
    </xf>
    <xf numFmtId="0" fontId="7" fillId="0" borderId="16" xfId="0" applyFont="1" applyBorder="1" applyAlignment="1">
      <alignment horizontal="left" vertical="top" wrapText="1"/>
    </xf>
    <xf numFmtId="0" fontId="5" fillId="0" borderId="22" xfId="0" applyFont="1" applyBorder="1" applyAlignment="1">
      <alignment horizontal="left" wrapText="1"/>
    </xf>
    <xf numFmtId="0" fontId="5" fillId="0" borderId="21" xfId="0" applyFont="1" applyBorder="1" applyAlignment="1">
      <alignment horizontal="left" wrapText="1"/>
    </xf>
    <xf numFmtId="0" fontId="5" fillId="0" borderId="0" xfId="0" applyFont="1" applyBorder="1" applyAlignment="1">
      <alignment horizontal="left" wrapText="1"/>
    </xf>
    <xf numFmtId="0" fontId="5" fillId="0" borderId="10" xfId="0" applyFont="1" applyBorder="1" applyAlignment="1">
      <alignment horizontal="left" wrapText="1"/>
    </xf>
    <xf numFmtId="0" fontId="5" fillId="0" borderId="14" xfId="0" applyFont="1" applyBorder="1" applyAlignment="1">
      <alignment horizontal="left" wrapText="1"/>
    </xf>
    <xf numFmtId="0" fontId="5" fillId="0" borderId="18" xfId="0" applyFont="1" applyBorder="1" applyAlignment="1">
      <alignment horizontal="left" wrapText="1"/>
    </xf>
    <xf numFmtId="0" fontId="4" fillId="0" borderId="10" xfId="0" applyFont="1" applyBorder="1" applyAlignment="1">
      <alignment horizontal="left" vertical="center"/>
    </xf>
    <xf numFmtId="0" fontId="43" fillId="0" borderId="16"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4" fillId="0" borderId="19" xfId="0" applyFont="1" applyBorder="1" applyAlignment="1">
      <alignment horizontal="center" vertical="center"/>
    </xf>
    <xf numFmtId="0" fontId="45" fillId="0" borderId="24" xfId="0" applyFont="1" applyBorder="1" applyAlignment="1">
      <alignment horizontal="center" vertical="center"/>
    </xf>
    <xf numFmtId="0" fontId="45" fillId="0" borderId="23" xfId="0" applyFont="1" applyBorder="1" applyAlignment="1">
      <alignment horizontal="center" vertical="center"/>
    </xf>
    <xf numFmtId="0" fontId="45" fillId="0" borderId="20" xfId="0" applyFont="1" applyBorder="1" applyAlignment="1">
      <alignment horizontal="center" vertical="center"/>
    </xf>
    <xf numFmtId="0" fontId="45" fillId="0" borderId="11" xfId="0" applyFont="1" applyBorder="1" applyAlignment="1">
      <alignment horizontal="center" vertical="center"/>
    </xf>
    <xf numFmtId="0" fontId="45" fillId="0" borderId="15" xfId="0" applyFont="1" applyBorder="1" applyAlignment="1">
      <alignment horizontal="center" vertical="center"/>
    </xf>
    <xf numFmtId="0" fontId="45" fillId="0" borderId="22" xfId="0" applyFont="1" applyBorder="1" applyAlignment="1">
      <alignment horizontal="center" vertical="center"/>
    </xf>
    <xf numFmtId="0" fontId="45" fillId="0" borderId="21" xfId="0" applyFont="1" applyBorder="1" applyAlignment="1">
      <alignment horizontal="center" vertical="center"/>
    </xf>
    <xf numFmtId="0" fontId="44" fillId="0" borderId="24" xfId="0" applyFont="1" applyBorder="1" applyAlignment="1">
      <alignment horizontal="center" vertical="center"/>
    </xf>
    <xf numFmtId="0" fontId="44" fillId="0" borderId="23" xfId="0" applyFont="1" applyBorder="1" applyAlignment="1">
      <alignment horizontal="center" vertical="center"/>
    </xf>
    <xf numFmtId="0" fontId="44" fillId="0" borderId="20" xfId="0" applyFont="1" applyBorder="1" applyAlignment="1">
      <alignment horizontal="center" vertical="center"/>
    </xf>
    <xf numFmtId="0" fontId="44" fillId="0" borderId="16" xfId="0" applyFont="1" applyBorder="1" applyAlignment="1">
      <alignment horizontal="left" vertical="top" wrapText="1"/>
    </xf>
    <xf numFmtId="0" fontId="44" fillId="0" borderId="12" xfId="0" applyFont="1" applyBorder="1" applyAlignment="1">
      <alignment horizontal="left" vertical="top" wrapText="1"/>
    </xf>
    <xf numFmtId="0" fontId="43" fillId="0" borderId="16" xfId="0" applyFont="1" applyBorder="1" applyAlignment="1">
      <alignment horizontal="left" vertical="center" wrapText="1"/>
    </xf>
    <xf numFmtId="0" fontId="43" fillId="0" borderId="0" xfId="0" applyFont="1" applyBorder="1" applyAlignment="1">
      <alignment horizontal="left" vertical="center" wrapText="1"/>
    </xf>
    <xf numFmtId="0" fontId="44" fillId="0" borderId="11" xfId="0" applyFont="1" applyBorder="1" applyAlignment="1">
      <alignment horizontal="left" vertical="top" wrapText="1"/>
    </xf>
    <xf numFmtId="0" fontId="45" fillId="0" borderId="19" xfId="0" applyFont="1" applyBorder="1" applyAlignment="1">
      <alignment horizontal="center" vertical="center"/>
    </xf>
    <xf numFmtId="0" fontId="45" fillId="0" borderId="22" xfId="0" applyFont="1" applyBorder="1" applyAlignment="1">
      <alignment horizontal="left" wrapText="1"/>
    </xf>
    <xf numFmtId="0" fontId="45" fillId="0" borderId="21" xfId="0" applyFont="1" applyBorder="1" applyAlignment="1">
      <alignment horizontal="left" wrapText="1"/>
    </xf>
    <xf numFmtId="0" fontId="45" fillId="0" borderId="0" xfId="0" applyFont="1" applyBorder="1" applyAlignment="1">
      <alignment horizontal="left" wrapText="1"/>
    </xf>
    <xf numFmtId="0" fontId="45" fillId="0" borderId="10" xfId="0" applyFont="1" applyBorder="1" applyAlignment="1">
      <alignment horizontal="left" wrapText="1"/>
    </xf>
    <xf numFmtId="0" fontId="45" fillId="0" borderId="14" xfId="0" applyFont="1" applyBorder="1" applyAlignment="1">
      <alignment horizontal="left" wrapText="1"/>
    </xf>
    <xf numFmtId="0" fontId="45" fillId="0" borderId="18" xfId="0" applyFont="1" applyBorder="1" applyAlignment="1">
      <alignment horizontal="left" wrapText="1"/>
    </xf>
    <xf numFmtId="0" fontId="45" fillId="0" borderId="0" xfId="0" applyFont="1" applyBorder="1" applyAlignment="1">
      <alignment horizontal="left" vertical="top" wrapText="1"/>
    </xf>
    <xf numFmtId="0" fontId="45" fillId="0" borderId="10" xfId="0" applyFont="1" applyBorder="1" applyAlignment="1">
      <alignment horizontal="left" vertical="top" wrapText="1"/>
    </xf>
    <xf numFmtId="0" fontId="45" fillId="0" borderId="14" xfId="0" applyFont="1" applyBorder="1" applyAlignment="1">
      <alignment horizontal="left" vertical="top" wrapText="1"/>
    </xf>
    <xf numFmtId="0" fontId="45" fillId="0" borderId="18" xfId="0" applyFont="1" applyBorder="1" applyAlignment="1">
      <alignment horizontal="left" vertical="top" wrapText="1"/>
    </xf>
    <xf numFmtId="0" fontId="43" fillId="0" borderId="10" xfId="0" applyFont="1" applyBorder="1" applyAlignment="1">
      <alignment horizontal="left" vertical="center" wrapText="1"/>
    </xf>
    <xf numFmtId="0" fontId="43" fillId="0" borderId="14" xfId="0" applyFont="1" applyBorder="1" applyAlignment="1">
      <alignment horizontal="right" vertical="center"/>
    </xf>
    <xf numFmtId="0" fontId="44" fillId="0" borderId="14" xfId="0" applyFont="1" applyBorder="1" applyAlignment="1">
      <alignment horizontal="right" vertical="center"/>
    </xf>
    <xf numFmtId="0" fontId="44" fillId="0" borderId="14" xfId="0" applyFont="1" applyBorder="1" applyAlignment="1">
      <alignment horizontal="left" vertical="center"/>
    </xf>
    <xf numFmtId="0" fontId="44" fillId="0" borderId="11" xfId="0" applyFont="1" applyBorder="1" applyAlignment="1">
      <alignment horizontal="left" vertical="top"/>
    </xf>
    <xf numFmtId="0" fontId="44" fillId="0" borderId="12" xfId="0" applyFont="1" applyBorder="1" applyAlignment="1">
      <alignment horizontal="left" vertical="top"/>
    </xf>
    <xf numFmtId="0" fontId="44" fillId="0" borderId="17" xfId="0" applyFont="1" applyBorder="1" applyAlignment="1">
      <alignment horizontal="center" vertical="center"/>
    </xf>
    <xf numFmtId="0" fontId="44" fillId="0" borderId="14" xfId="0" applyFont="1" applyBorder="1" applyAlignment="1">
      <alignment horizontal="center" vertical="center"/>
    </xf>
    <xf numFmtId="0" fontId="44" fillId="0" borderId="18" xfId="0" applyFont="1" applyBorder="1" applyAlignment="1">
      <alignment horizontal="center" vertical="center"/>
    </xf>
    <xf numFmtId="0" fontId="44" fillId="0" borderId="12" xfId="0" applyFont="1" applyBorder="1" applyAlignment="1">
      <alignment horizontal="left" wrapText="1"/>
    </xf>
    <xf numFmtId="0" fontId="43" fillId="0" borderId="14" xfId="0" applyFont="1" applyBorder="1" applyAlignment="1">
      <alignment horizontal="left" vertical="center" wrapText="1"/>
    </xf>
    <xf numFmtId="0" fontId="43" fillId="0" borderId="18" xfId="0" applyFont="1" applyBorder="1" applyAlignment="1">
      <alignment horizontal="left" vertical="center" wrapText="1"/>
    </xf>
    <xf numFmtId="0" fontId="43" fillId="0" borderId="10" xfId="0" applyFont="1" applyBorder="1" applyAlignment="1">
      <alignment horizontal="left" vertical="top" wrapText="1"/>
    </xf>
    <xf numFmtId="0" fontId="43" fillId="0" borderId="22" xfId="0" applyFont="1" applyBorder="1" applyAlignment="1">
      <alignment horizontal="center" vertical="center" textRotation="255"/>
    </xf>
    <xf numFmtId="0" fontId="43" fillId="0" borderId="21" xfId="0" applyFont="1" applyBorder="1" applyAlignment="1">
      <alignment horizontal="center" vertical="center" textRotation="255"/>
    </xf>
    <xf numFmtId="0" fontId="43" fillId="0" borderId="22" xfId="0" applyFont="1" applyBorder="1" applyAlignment="1">
      <alignment horizontal="left" wrapText="1"/>
    </xf>
    <xf numFmtId="0" fontId="43" fillId="0" borderId="21" xfId="0" applyFont="1" applyBorder="1" applyAlignment="1">
      <alignment horizontal="left" wrapText="1"/>
    </xf>
    <xf numFmtId="0" fontId="44" fillId="0" borderId="12" xfId="0" applyFont="1" applyBorder="1" applyAlignment="1">
      <alignment vertical="top" wrapText="1"/>
    </xf>
    <xf numFmtId="0" fontId="43" fillId="6" borderId="11" xfId="0" applyFont="1" applyFill="1" applyBorder="1" applyAlignment="1">
      <alignment horizontal="center" vertical="center" wrapText="1"/>
    </xf>
    <xf numFmtId="0" fontId="43" fillId="6" borderId="13" xfId="0" applyFont="1" applyFill="1" applyBorder="1" applyAlignment="1">
      <alignment horizontal="center" vertical="center" wrapText="1"/>
    </xf>
    <xf numFmtId="0" fontId="43" fillId="6" borderId="11" xfId="0" applyFont="1" applyFill="1" applyBorder="1" applyAlignment="1">
      <alignment horizontal="center" vertical="center"/>
    </xf>
    <xf numFmtId="0" fontId="43" fillId="6" borderId="13" xfId="0" applyFont="1" applyFill="1" applyBorder="1" applyAlignment="1">
      <alignment horizontal="center" vertical="center"/>
    </xf>
    <xf numFmtId="0" fontId="43" fillId="0" borderId="22" xfId="0" applyFont="1" applyBorder="1" applyAlignment="1">
      <alignment horizontal="center" wrapText="1"/>
    </xf>
    <xf numFmtId="0" fontId="43" fillId="0" borderId="21" xfId="0" applyFont="1" applyBorder="1" applyAlignment="1">
      <alignment horizontal="center" wrapText="1"/>
    </xf>
    <xf numFmtId="0" fontId="44" fillId="0" borderId="13" xfId="0" applyFont="1" applyBorder="1" applyAlignment="1">
      <alignment horizontal="center" vertical="center"/>
    </xf>
    <xf numFmtId="0" fontId="43" fillId="0" borderId="22" xfId="0" applyFont="1" applyBorder="1" applyAlignment="1">
      <alignment horizontal="center"/>
    </xf>
    <xf numFmtId="0" fontId="43" fillId="0" borderId="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 fillId="0" borderId="17" xfId="0" applyFont="1" applyBorder="1" applyAlignment="1">
      <alignment vertical="center"/>
    </xf>
    <xf numFmtId="0" fontId="4" fillId="0" borderId="14"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xf>
    <xf numFmtId="0" fontId="4" fillId="6" borderId="12" xfId="0" applyFont="1" applyFill="1" applyBorder="1" applyAlignment="1">
      <alignment horizontal="center" vertical="center" wrapText="1"/>
    </xf>
    <xf numFmtId="0" fontId="7" fillId="0" borderId="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59">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9933"/>
  </sheetPr>
  <dimension ref="A1:O38"/>
  <sheetViews>
    <sheetView tabSelected="1" view="pageBreakPreview" zoomScale="90" zoomScaleSheetLayoutView="90" workbookViewId="0" topLeftCell="A1">
      <selection activeCell="E2" sqref="E2:I2"/>
    </sheetView>
  </sheetViews>
  <sheetFormatPr defaultColWidth="9.140625" defaultRowHeight="15"/>
  <cols>
    <col min="1" max="1" width="14.57421875" style="339" customWidth="1"/>
    <col min="2" max="2" width="18.421875" style="339" bestFit="1" customWidth="1"/>
    <col min="3" max="4" width="3.140625" style="398" customWidth="1"/>
    <col min="5" max="5" width="15.00390625" style="398" customWidth="1"/>
    <col min="6" max="6" width="3.140625" style="398" customWidth="1"/>
    <col min="7" max="7" width="18.140625" style="398" customWidth="1"/>
    <col min="8" max="8" width="3.140625" style="398" customWidth="1"/>
    <col min="9" max="9" width="18.140625" style="398" customWidth="1"/>
    <col min="10" max="10" width="3.140625" style="398" customWidth="1"/>
    <col min="11" max="11" width="7.421875" style="398" customWidth="1"/>
    <col min="12" max="12" width="3.140625" style="398" customWidth="1"/>
    <col min="13" max="13" width="6.8515625" style="398" customWidth="1"/>
    <col min="14" max="14" width="3.140625" style="398" customWidth="1"/>
    <col min="15" max="15" width="17.421875" style="398" customWidth="1"/>
    <col min="16" max="16384" width="9.00390625" style="339" customWidth="1"/>
  </cols>
  <sheetData>
    <row r="1" spans="1:15" ht="13.5">
      <c r="A1" s="336" t="s">
        <v>384</v>
      </c>
      <c r="B1" s="337"/>
      <c r="C1" s="338"/>
      <c r="D1" s="338"/>
      <c r="E1" s="338"/>
      <c r="F1" s="338"/>
      <c r="G1" s="338"/>
      <c r="H1" s="338"/>
      <c r="I1" s="338"/>
      <c r="J1" s="338"/>
      <c r="K1" s="338"/>
      <c r="L1" s="338"/>
      <c r="M1" s="338"/>
      <c r="N1" s="338"/>
      <c r="O1" s="338"/>
    </row>
    <row r="2" spans="1:15" ht="13.5">
      <c r="A2" s="340"/>
      <c r="B2" s="444" t="s">
        <v>406</v>
      </c>
      <c r="C2" s="444"/>
      <c r="D2" s="444"/>
      <c r="E2" s="445"/>
      <c r="F2" s="445"/>
      <c r="G2" s="445"/>
      <c r="H2" s="445"/>
      <c r="I2" s="445"/>
      <c r="J2" s="341"/>
      <c r="K2" s="341"/>
      <c r="L2" s="341"/>
      <c r="M2" s="341"/>
      <c r="N2" s="446" t="s">
        <v>50</v>
      </c>
      <c r="O2" s="446"/>
    </row>
    <row r="3" spans="1:15" ht="13.5">
      <c r="A3" s="342" t="s">
        <v>0</v>
      </c>
      <c r="B3" s="342" t="s">
        <v>1</v>
      </c>
      <c r="C3" s="447" t="s">
        <v>11</v>
      </c>
      <c r="D3" s="448"/>
      <c r="E3" s="448"/>
      <c r="F3" s="448" t="s">
        <v>2</v>
      </c>
      <c r="G3" s="448"/>
      <c r="H3" s="448" t="s">
        <v>3</v>
      </c>
      <c r="I3" s="448"/>
      <c r="J3" s="449" t="s">
        <v>4</v>
      </c>
      <c r="K3" s="450"/>
      <c r="L3" s="450"/>
      <c r="M3" s="447"/>
      <c r="N3" s="448" t="s">
        <v>5</v>
      </c>
      <c r="O3" s="448"/>
    </row>
    <row r="4" spans="1:15" ht="13.5">
      <c r="A4" s="345" t="s">
        <v>13</v>
      </c>
      <c r="B4" s="345" t="s">
        <v>14</v>
      </c>
      <c r="C4" s="453" t="s">
        <v>38</v>
      </c>
      <c r="D4" s="454"/>
      <c r="E4" s="454"/>
      <c r="F4" s="454" t="s">
        <v>39</v>
      </c>
      <c r="G4" s="454"/>
      <c r="H4" s="454" t="s">
        <v>6</v>
      </c>
      <c r="I4" s="454"/>
      <c r="J4" s="451" t="s">
        <v>15</v>
      </c>
      <c r="K4" s="452"/>
      <c r="L4" s="452"/>
      <c r="M4" s="453"/>
      <c r="N4" s="454" t="s">
        <v>16</v>
      </c>
      <c r="O4" s="454"/>
    </row>
    <row r="5" spans="1:15" ht="22.5" customHeight="1" thickBot="1">
      <c r="A5" s="347"/>
      <c r="B5" s="347"/>
      <c r="C5" s="348" t="s">
        <v>7</v>
      </c>
      <c r="D5" s="348" t="s">
        <v>8</v>
      </c>
      <c r="E5" s="349"/>
      <c r="F5" s="349"/>
      <c r="G5" s="349"/>
      <c r="H5" s="349"/>
      <c r="I5" s="349"/>
      <c r="J5" s="349"/>
      <c r="K5" s="350"/>
      <c r="L5" s="351" t="s">
        <v>9</v>
      </c>
      <c r="M5" s="352"/>
      <c r="N5" s="352"/>
      <c r="O5" s="353"/>
    </row>
    <row r="6" spans="1:15" ht="22.5" customHeight="1" thickBot="1">
      <c r="A6" s="347"/>
      <c r="B6" s="354"/>
      <c r="C6" s="355"/>
      <c r="D6" s="355"/>
      <c r="E6" s="456" t="s">
        <v>423</v>
      </c>
      <c r="F6" s="456"/>
      <c r="G6" s="456"/>
      <c r="H6" s="456"/>
      <c r="I6" s="456"/>
      <c r="J6" s="456"/>
      <c r="K6" s="457"/>
      <c r="L6" s="356"/>
      <c r="M6" s="458" t="s">
        <v>40</v>
      </c>
      <c r="N6" s="459"/>
      <c r="O6" s="460"/>
    </row>
    <row r="7" spans="1:15" ht="13.5" customHeight="1" thickBot="1">
      <c r="A7" s="347"/>
      <c r="B7" s="354"/>
      <c r="C7" s="355"/>
      <c r="D7" s="355"/>
      <c r="E7" s="456" t="s">
        <v>17</v>
      </c>
      <c r="F7" s="456"/>
      <c r="G7" s="456"/>
      <c r="H7" s="456"/>
      <c r="I7" s="456"/>
      <c r="J7" s="456"/>
      <c r="K7" s="457"/>
      <c r="L7" s="359"/>
      <c r="M7" s="357"/>
      <c r="N7" s="357"/>
      <c r="O7" s="358"/>
    </row>
    <row r="8" spans="1:15" ht="13.5" customHeight="1" thickBot="1">
      <c r="A8" s="347"/>
      <c r="B8" s="354"/>
      <c r="C8" s="355"/>
      <c r="D8" s="355"/>
      <c r="E8" s="456" t="s">
        <v>380</v>
      </c>
      <c r="F8" s="456"/>
      <c r="G8" s="456"/>
      <c r="H8" s="456"/>
      <c r="I8" s="456"/>
      <c r="J8" s="456"/>
      <c r="K8" s="456"/>
      <c r="L8" s="461"/>
      <c r="M8" s="458" t="s">
        <v>41</v>
      </c>
      <c r="N8" s="459"/>
      <c r="O8" s="460"/>
    </row>
    <row r="9" spans="1:15" ht="13.5" customHeight="1" thickBot="1">
      <c r="A9" s="347"/>
      <c r="B9" s="354"/>
      <c r="C9" s="355"/>
      <c r="D9" s="355"/>
      <c r="E9" s="456" t="s">
        <v>42</v>
      </c>
      <c r="F9" s="456"/>
      <c r="G9" s="456"/>
      <c r="H9" s="456"/>
      <c r="I9" s="456"/>
      <c r="J9" s="456"/>
      <c r="K9" s="456"/>
      <c r="L9" s="462"/>
      <c r="M9" s="458"/>
      <c r="N9" s="459"/>
      <c r="O9" s="460"/>
    </row>
    <row r="10" spans="1:15" ht="13.5" customHeight="1" thickBot="1">
      <c r="A10" s="347"/>
      <c r="B10" s="354"/>
      <c r="C10" s="355"/>
      <c r="D10" s="355"/>
      <c r="E10" s="456" t="s">
        <v>378</v>
      </c>
      <c r="F10" s="456"/>
      <c r="G10" s="456"/>
      <c r="H10" s="456"/>
      <c r="I10" s="456"/>
      <c r="J10" s="456"/>
      <c r="K10" s="457"/>
      <c r="L10" s="360"/>
      <c r="M10" s="333"/>
      <c r="N10" s="333"/>
      <c r="O10" s="334"/>
    </row>
    <row r="11" spans="1:15" ht="13.5" customHeight="1" thickBot="1">
      <c r="A11" s="347"/>
      <c r="B11" s="347"/>
      <c r="C11" s="355"/>
      <c r="D11" s="355"/>
      <c r="E11" s="455" t="s">
        <v>43</v>
      </c>
      <c r="F11" s="456"/>
      <c r="G11" s="456"/>
      <c r="H11" s="456"/>
      <c r="I11" s="456"/>
      <c r="J11" s="456"/>
      <c r="K11" s="457"/>
      <c r="L11" s="361"/>
      <c r="M11" s="333"/>
      <c r="N11" s="333"/>
      <c r="O11" s="334"/>
    </row>
    <row r="12" spans="1:15" ht="13.5" customHeight="1" thickBot="1">
      <c r="A12" s="347"/>
      <c r="B12" s="347"/>
      <c r="C12" s="355"/>
      <c r="D12" s="355"/>
      <c r="E12" s="455" t="s">
        <v>381</v>
      </c>
      <c r="F12" s="456"/>
      <c r="G12" s="456"/>
      <c r="H12" s="456"/>
      <c r="I12" s="456"/>
      <c r="J12" s="456"/>
      <c r="K12" s="457"/>
      <c r="L12" s="361"/>
      <c r="M12" s="463" t="s">
        <v>424</v>
      </c>
      <c r="N12" s="463"/>
      <c r="O12" s="464"/>
    </row>
    <row r="13" spans="1:15" ht="13.5" customHeight="1" thickBot="1">
      <c r="A13" s="347"/>
      <c r="B13" s="347"/>
      <c r="C13" s="355"/>
      <c r="D13" s="355"/>
      <c r="E13" s="455" t="s">
        <v>18</v>
      </c>
      <c r="F13" s="456"/>
      <c r="G13" s="456"/>
      <c r="H13" s="456"/>
      <c r="I13" s="456"/>
      <c r="J13" s="456"/>
      <c r="K13" s="457"/>
      <c r="L13" s="335"/>
      <c r="M13" s="463" t="s">
        <v>379</v>
      </c>
      <c r="N13" s="463"/>
      <c r="O13" s="464"/>
    </row>
    <row r="14" spans="1:15" ht="13.5" customHeight="1">
      <c r="A14" s="347"/>
      <c r="B14" s="347"/>
      <c r="C14" s="362"/>
      <c r="D14" s="362"/>
      <c r="E14" s="456" t="s">
        <v>19</v>
      </c>
      <c r="F14" s="456"/>
      <c r="G14" s="456"/>
      <c r="H14" s="456"/>
      <c r="I14" s="456"/>
      <c r="J14" s="456"/>
      <c r="K14" s="457"/>
      <c r="L14" s="335"/>
      <c r="M14" s="333"/>
      <c r="N14" s="338"/>
      <c r="O14" s="363"/>
    </row>
    <row r="15" spans="1:15" ht="13.5" customHeight="1">
      <c r="A15" s="347"/>
      <c r="B15" s="347"/>
      <c r="C15" s="356"/>
      <c r="D15" s="356"/>
      <c r="E15" s="456" t="s">
        <v>44</v>
      </c>
      <c r="F15" s="456"/>
      <c r="G15" s="456"/>
      <c r="H15" s="456"/>
      <c r="I15" s="456"/>
      <c r="J15" s="456"/>
      <c r="K15" s="457"/>
      <c r="L15" s="335"/>
      <c r="M15" s="333"/>
      <c r="N15" s="338"/>
      <c r="O15" s="363"/>
    </row>
    <row r="16" spans="1:15" ht="13.5" customHeight="1" thickBot="1">
      <c r="A16" s="347"/>
      <c r="B16" s="347"/>
      <c r="C16" s="364"/>
      <c r="D16" s="364"/>
      <c r="E16" s="455" t="s">
        <v>45</v>
      </c>
      <c r="F16" s="456"/>
      <c r="G16" s="456"/>
      <c r="H16" s="456"/>
      <c r="I16" s="456"/>
      <c r="J16" s="456"/>
      <c r="K16" s="457"/>
      <c r="L16" s="335"/>
      <c r="M16" s="333"/>
      <c r="N16" s="333"/>
      <c r="O16" s="334"/>
    </row>
    <row r="17" spans="1:15" ht="13.5" customHeight="1" thickBot="1">
      <c r="A17" s="347"/>
      <c r="B17" s="354"/>
      <c r="C17" s="355"/>
      <c r="D17" s="368"/>
      <c r="E17" s="456" t="s">
        <v>426</v>
      </c>
      <c r="F17" s="456"/>
      <c r="G17" s="456"/>
      <c r="H17" s="456"/>
      <c r="I17" s="456"/>
      <c r="J17" s="456"/>
      <c r="K17" s="457"/>
      <c r="L17" s="335"/>
      <c r="M17" s="333"/>
      <c r="N17" s="338"/>
      <c r="O17" s="363"/>
    </row>
    <row r="18" spans="1:15" ht="22.5" customHeight="1" thickBot="1">
      <c r="A18" s="347"/>
      <c r="B18" s="354"/>
      <c r="C18" s="369"/>
      <c r="D18" s="355"/>
      <c r="E18" s="456" t="s">
        <v>46</v>
      </c>
      <c r="F18" s="456"/>
      <c r="G18" s="456"/>
      <c r="H18" s="456"/>
      <c r="I18" s="456"/>
      <c r="J18" s="456"/>
      <c r="K18" s="456"/>
      <c r="L18" s="365"/>
      <c r="M18" s="366"/>
      <c r="N18" s="366"/>
      <c r="O18" s="367"/>
    </row>
    <row r="19" spans="1:15" ht="13.5" customHeight="1" thickBot="1">
      <c r="A19" s="347"/>
      <c r="B19" s="354"/>
      <c r="C19" s="355"/>
      <c r="D19" s="355"/>
      <c r="E19" s="456" t="s">
        <v>47</v>
      </c>
      <c r="F19" s="456"/>
      <c r="G19" s="456"/>
      <c r="H19" s="456"/>
      <c r="I19" s="456"/>
      <c r="J19" s="456"/>
      <c r="K19" s="456"/>
      <c r="L19" s="335"/>
      <c r="M19" s="333"/>
      <c r="N19" s="338"/>
      <c r="O19" s="363"/>
    </row>
    <row r="20" spans="1:15" ht="13.5" customHeight="1" thickBot="1">
      <c r="A20" s="347"/>
      <c r="B20" s="354"/>
      <c r="C20" s="355"/>
      <c r="D20" s="355"/>
      <c r="E20" s="456" t="s">
        <v>48</v>
      </c>
      <c r="F20" s="456"/>
      <c r="G20" s="456"/>
      <c r="H20" s="456"/>
      <c r="I20" s="456"/>
      <c r="J20" s="456"/>
      <c r="K20" s="456"/>
      <c r="L20" s="335"/>
      <c r="M20" s="333"/>
      <c r="N20" s="338"/>
      <c r="O20" s="363"/>
    </row>
    <row r="21" spans="1:15" ht="13.5" customHeight="1" thickBot="1">
      <c r="A21" s="347"/>
      <c r="B21" s="354"/>
      <c r="C21" s="355"/>
      <c r="D21" s="355"/>
      <c r="E21" s="456" t="s">
        <v>427</v>
      </c>
      <c r="F21" s="456"/>
      <c r="G21" s="456"/>
      <c r="H21" s="456"/>
      <c r="I21" s="456"/>
      <c r="J21" s="456"/>
      <c r="K21" s="456"/>
      <c r="L21" s="335"/>
      <c r="M21" s="333"/>
      <c r="N21" s="338"/>
      <c r="O21" s="363"/>
    </row>
    <row r="22" spans="1:15" ht="13.5" customHeight="1" thickBot="1">
      <c r="A22" s="347"/>
      <c r="B22" s="354"/>
      <c r="C22" s="355"/>
      <c r="D22" s="355"/>
      <c r="E22" s="456" t="s">
        <v>49</v>
      </c>
      <c r="F22" s="456"/>
      <c r="G22" s="456"/>
      <c r="H22" s="456"/>
      <c r="I22" s="456"/>
      <c r="J22" s="456"/>
      <c r="K22" s="456"/>
      <c r="L22" s="335"/>
      <c r="M22" s="333"/>
      <c r="N22" s="333"/>
      <c r="O22" s="334"/>
    </row>
    <row r="23" spans="1:15" ht="13.5" customHeight="1">
      <c r="A23" s="347"/>
      <c r="B23" s="347"/>
      <c r="C23" s="370"/>
      <c r="D23" s="356"/>
      <c r="E23" s="478" t="s">
        <v>12</v>
      </c>
      <c r="F23" s="463"/>
      <c r="G23" s="463"/>
      <c r="H23" s="463"/>
      <c r="I23" s="463"/>
      <c r="J23" s="463"/>
      <c r="K23" s="463"/>
      <c r="L23" s="335"/>
      <c r="M23" s="333"/>
      <c r="N23" s="338"/>
      <c r="O23" s="363"/>
    </row>
    <row r="24" spans="1:15" ht="13.5" customHeight="1">
      <c r="A24" s="371"/>
      <c r="B24" s="372" t="s">
        <v>10</v>
      </c>
      <c r="C24" s="373">
        <f>SUM(C6:C23)</f>
        <v>0</v>
      </c>
      <c r="D24" s="337">
        <f>SUM(D6:D23)</f>
        <v>0</v>
      </c>
      <c r="E24" s="374" t="e">
        <f>D24/C24</f>
        <v>#DIV/0!</v>
      </c>
      <c r="F24" s="374"/>
      <c r="G24" s="375"/>
      <c r="H24" s="375"/>
      <c r="I24" s="337"/>
      <c r="J24" s="337"/>
      <c r="K24" s="337"/>
      <c r="L24" s="344"/>
      <c r="M24" s="340"/>
      <c r="N24" s="340"/>
      <c r="O24" s="343"/>
    </row>
    <row r="25" spans="1:15" ht="13.5" customHeight="1">
      <c r="A25" s="465" t="s">
        <v>20</v>
      </c>
      <c r="B25" s="345" t="s">
        <v>21</v>
      </c>
      <c r="C25" s="467" t="s">
        <v>11</v>
      </c>
      <c r="D25" s="468"/>
      <c r="E25" s="468"/>
      <c r="F25" s="468" t="s">
        <v>2</v>
      </c>
      <c r="G25" s="468"/>
      <c r="H25" s="468" t="s">
        <v>3</v>
      </c>
      <c r="I25" s="468"/>
      <c r="J25" s="469" t="s">
        <v>4</v>
      </c>
      <c r="K25" s="470"/>
      <c r="L25" s="470"/>
      <c r="M25" s="471"/>
      <c r="N25" s="468" t="s">
        <v>5</v>
      </c>
      <c r="O25" s="468"/>
    </row>
    <row r="26" spans="1:15" ht="13.5" customHeight="1">
      <c r="A26" s="466"/>
      <c r="B26" s="347"/>
      <c r="C26" s="453" t="s">
        <v>22</v>
      </c>
      <c r="D26" s="454"/>
      <c r="E26" s="454"/>
      <c r="F26" s="454" t="s">
        <v>23</v>
      </c>
      <c r="G26" s="454"/>
      <c r="H26" s="454" t="s">
        <v>6</v>
      </c>
      <c r="I26" s="454"/>
      <c r="J26" s="451" t="s">
        <v>24</v>
      </c>
      <c r="K26" s="452"/>
      <c r="L26" s="452"/>
      <c r="M26" s="453"/>
      <c r="N26" s="454" t="s">
        <v>25</v>
      </c>
      <c r="O26" s="454"/>
    </row>
    <row r="27" spans="1:15" ht="22.5" customHeight="1">
      <c r="A27" s="377"/>
      <c r="B27" s="378" t="s">
        <v>420</v>
      </c>
      <c r="C27" s="351" t="s">
        <v>9</v>
      </c>
      <c r="D27" s="475" t="s">
        <v>447</v>
      </c>
      <c r="E27" s="472"/>
      <c r="F27" s="351" t="s">
        <v>9</v>
      </c>
      <c r="G27" s="472" t="s">
        <v>449</v>
      </c>
      <c r="H27" s="351" t="s">
        <v>9</v>
      </c>
      <c r="I27" s="472" t="s">
        <v>448</v>
      </c>
      <c r="J27" s="351" t="s">
        <v>9</v>
      </c>
      <c r="K27" s="479" t="s">
        <v>450</v>
      </c>
      <c r="L27" s="479"/>
      <c r="M27" s="480"/>
      <c r="N27" s="351" t="s">
        <v>9</v>
      </c>
      <c r="O27" s="480" t="s">
        <v>451</v>
      </c>
    </row>
    <row r="28" spans="1:15" ht="13.5" customHeight="1">
      <c r="A28" s="377"/>
      <c r="B28" s="379"/>
      <c r="C28" s="380"/>
      <c r="D28" s="476"/>
      <c r="E28" s="473"/>
      <c r="F28" s="380"/>
      <c r="G28" s="473"/>
      <c r="H28" s="380"/>
      <c r="I28" s="473"/>
      <c r="J28" s="380"/>
      <c r="K28" s="481"/>
      <c r="L28" s="481"/>
      <c r="M28" s="482"/>
      <c r="N28" s="382"/>
      <c r="O28" s="482"/>
    </row>
    <row r="29" spans="1:15" ht="13.5" customHeight="1">
      <c r="A29" s="377"/>
      <c r="B29" s="379"/>
      <c r="C29" s="383"/>
      <c r="D29" s="476"/>
      <c r="E29" s="473"/>
      <c r="F29" s="384"/>
      <c r="G29" s="473"/>
      <c r="H29" s="383"/>
      <c r="I29" s="473"/>
      <c r="J29" s="384"/>
      <c r="K29" s="481"/>
      <c r="L29" s="481"/>
      <c r="M29" s="482"/>
      <c r="N29" s="385"/>
      <c r="O29" s="482"/>
    </row>
    <row r="30" spans="1:15" ht="13.5" customHeight="1">
      <c r="A30" s="377"/>
      <c r="B30" s="379"/>
      <c r="C30" s="383"/>
      <c r="D30" s="477"/>
      <c r="E30" s="474"/>
      <c r="F30" s="387"/>
      <c r="G30" s="474"/>
      <c r="H30" s="388"/>
      <c r="I30" s="474"/>
      <c r="J30" s="384"/>
      <c r="K30" s="481"/>
      <c r="L30" s="481"/>
      <c r="M30" s="482"/>
      <c r="N30" s="385"/>
      <c r="O30" s="482"/>
    </row>
    <row r="31" spans="1:15" ht="13.5">
      <c r="A31" s="377"/>
      <c r="B31" s="379"/>
      <c r="C31" s="351" t="s">
        <v>8</v>
      </c>
      <c r="D31" s="389"/>
      <c r="E31" s="389"/>
      <c r="F31" s="389"/>
      <c r="G31" s="389"/>
      <c r="H31" s="389"/>
      <c r="I31" s="390"/>
      <c r="J31" s="391"/>
      <c r="K31" s="481"/>
      <c r="L31" s="481"/>
      <c r="M31" s="482"/>
      <c r="N31" s="392"/>
      <c r="O31" s="482"/>
    </row>
    <row r="32" spans="1:15" ht="13.5" customHeight="1">
      <c r="A32" s="347"/>
      <c r="B32" s="354"/>
      <c r="C32" s="356"/>
      <c r="D32" s="463" t="s">
        <v>28</v>
      </c>
      <c r="E32" s="463"/>
      <c r="F32" s="463"/>
      <c r="G32" s="463"/>
      <c r="H32" s="463"/>
      <c r="I32" s="464"/>
      <c r="J32" s="393"/>
      <c r="K32" s="481"/>
      <c r="L32" s="481"/>
      <c r="M32" s="482"/>
      <c r="N32" s="392"/>
      <c r="O32" s="482"/>
    </row>
    <row r="33" spans="1:15" ht="13.5" customHeight="1">
      <c r="A33" s="347"/>
      <c r="B33" s="354"/>
      <c r="C33" s="356"/>
      <c r="D33" s="463" t="s">
        <v>29</v>
      </c>
      <c r="E33" s="463"/>
      <c r="F33" s="463"/>
      <c r="G33" s="463"/>
      <c r="H33" s="463"/>
      <c r="I33" s="464"/>
      <c r="J33" s="365"/>
      <c r="K33" s="481"/>
      <c r="L33" s="481"/>
      <c r="M33" s="482"/>
      <c r="N33" s="335"/>
      <c r="O33" s="482"/>
    </row>
    <row r="34" spans="1:15" ht="13.5" customHeight="1">
      <c r="A34" s="347"/>
      <c r="B34" s="354"/>
      <c r="C34" s="356"/>
      <c r="D34" s="463" t="s">
        <v>479</v>
      </c>
      <c r="E34" s="463"/>
      <c r="F34" s="463"/>
      <c r="G34" s="463"/>
      <c r="H34" s="463"/>
      <c r="I34" s="464"/>
      <c r="J34" s="335"/>
      <c r="K34" s="481"/>
      <c r="L34" s="481"/>
      <c r="M34" s="482"/>
      <c r="N34" s="335"/>
      <c r="O34" s="482"/>
    </row>
    <row r="35" spans="1:15" ht="13.5" customHeight="1">
      <c r="A35" s="347"/>
      <c r="B35" s="354"/>
      <c r="C35" s="356"/>
      <c r="D35" s="463" t="s">
        <v>482</v>
      </c>
      <c r="E35" s="463"/>
      <c r="F35" s="463"/>
      <c r="G35" s="463"/>
      <c r="H35" s="463"/>
      <c r="I35" s="464"/>
      <c r="J35" s="335"/>
      <c r="K35" s="481"/>
      <c r="L35" s="481"/>
      <c r="M35" s="482"/>
      <c r="N35" s="373"/>
      <c r="O35" s="482"/>
    </row>
    <row r="36" spans="1:15" ht="13.5" customHeight="1">
      <c r="A36" s="347"/>
      <c r="B36" s="354"/>
      <c r="C36" s="370"/>
      <c r="D36" s="497" t="s">
        <v>474</v>
      </c>
      <c r="E36" s="496"/>
      <c r="F36" s="496"/>
      <c r="G36" s="496"/>
      <c r="H36" s="496"/>
      <c r="I36" s="510"/>
      <c r="J36" s="335"/>
      <c r="K36" s="463" t="s">
        <v>37</v>
      </c>
      <c r="L36" s="463"/>
      <c r="M36" s="463"/>
      <c r="N36" s="392"/>
      <c r="O36" s="394" t="s">
        <v>36</v>
      </c>
    </row>
    <row r="37" spans="1:15" ht="13.5" customHeight="1">
      <c r="A37" s="347"/>
      <c r="B37" s="347"/>
      <c r="C37" s="370"/>
      <c r="D37" s="478" t="s">
        <v>30</v>
      </c>
      <c r="E37" s="463"/>
      <c r="F37" s="463"/>
      <c r="G37" s="463"/>
      <c r="H37" s="463"/>
      <c r="I37" s="464"/>
      <c r="J37" s="335"/>
      <c r="K37" s="339"/>
      <c r="L37" s="339"/>
      <c r="M37" s="339"/>
      <c r="N37" s="373"/>
      <c r="O37" s="404"/>
    </row>
    <row r="38" spans="1:15" ht="13.5" customHeight="1">
      <c r="A38" s="342"/>
      <c r="B38" s="395" t="s">
        <v>10</v>
      </c>
      <c r="C38" s="344">
        <f>SUM(C32:C37)</f>
        <v>0</v>
      </c>
      <c r="D38" s="340"/>
      <c r="E38" s="396"/>
      <c r="F38" s="396"/>
      <c r="G38" s="396"/>
      <c r="H38" s="396"/>
      <c r="I38" s="340"/>
      <c r="J38" s="344"/>
      <c r="K38" s="397"/>
      <c r="L38" s="397"/>
      <c r="M38" s="397"/>
      <c r="N38" s="344"/>
      <c r="O38" s="343"/>
    </row>
  </sheetData>
  <sheetProtection/>
  <mergeCells count="59">
    <mergeCell ref="N25:O25"/>
    <mergeCell ref="N26:O26"/>
    <mergeCell ref="D35:I35"/>
    <mergeCell ref="E23:K23"/>
    <mergeCell ref="K27:M35"/>
    <mergeCell ref="O27:O35"/>
    <mergeCell ref="D37:I37"/>
    <mergeCell ref="F25:G25"/>
    <mergeCell ref="F26:G26"/>
    <mergeCell ref="H25:I25"/>
    <mergeCell ref="H26:I26"/>
    <mergeCell ref="I27:I30"/>
    <mergeCell ref="D33:I33"/>
    <mergeCell ref="D34:I34"/>
    <mergeCell ref="D36:I36"/>
    <mergeCell ref="K36:M36"/>
    <mergeCell ref="H4:I4"/>
    <mergeCell ref="G27:G30"/>
    <mergeCell ref="E19:K19"/>
    <mergeCell ref="E20:K20"/>
    <mergeCell ref="E21:K21"/>
    <mergeCell ref="C26:E26"/>
    <mergeCell ref="D32:I32"/>
    <mergeCell ref="D27:E30"/>
    <mergeCell ref="E10:K10"/>
    <mergeCell ref="A25:A26"/>
    <mergeCell ref="C25:E25"/>
    <mergeCell ref="J25:M25"/>
    <mergeCell ref="E14:K14"/>
    <mergeCell ref="E15:K15"/>
    <mergeCell ref="E16:K16"/>
    <mergeCell ref="E17:K17"/>
    <mergeCell ref="J26:M26"/>
    <mergeCell ref="E18:K18"/>
    <mergeCell ref="E22:K22"/>
    <mergeCell ref="E12:K12"/>
    <mergeCell ref="M12:O12"/>
    <mergeCell ref="E13:K13"/>
    <mergeCell ref="M13:O13"/>
    <mergeCell ref="E6:K6"/>
    <mergeCell ref="E7:K7"/>
    <mergeCell ref="E8:K8"/>
    <mergeCell ref="M8:O9"/>
    <mergeCell ref="E9:K9"/>
    <mergeCell ref="J4:M4"/>
    <mergeCell ref="N4:O4"/>
    <mergeCell ref="F3:G3"/>
    <mergeCell ref="F4:G4"/>
    <mergeCell ref="H3:I3"/>
    <mergeCell ref="E11:K11"/>
    <mergeCell ref="M6:O6"/>
    <mergeCell ref="L8:L9"/>
    <mergeCell ref="C4:E4"/>
    <mergeCell ref="B2:D2"/>
    <mergeCell ref="E2:I2"/>
    <mergeCell ref="N2:O2"/>
    <mergeCell ref="C3:E3"/>
    <mergeCell ref="J3:M3"/>
    <mergeCell ref="N3:O3"/>
  </mergeCells>
  <conditionalFormatting sqref="N3:O3">
    <cfRule type="expression" priority="10" dxfId="0" stopIfTrue="1">
      <formula>L6+L8=2</formula>
    </cfRule>
  </conditionalFormatting>
  <conditionalFormatting sqref="N25">
    <cfRule type="expression" priority="113" dxfId="0" stopIfTrue="1">
      <formula>N28=1</formula>
    </cfRule>
  </conditionalFormatting>
  <conditionalFormatting sqref="F25">
    <cfRule type="expression" priority="114" dxfId="0" stopIfTrue="1">
      <formula>OR(AND(J32+N28=0,C28+F28=1,F28+H28+J28=0,C38&gt;=2,C38&lt;4),AND(J32+N28=0,F28=1,C28+H28+J28=0,C38&gt;=2))</formula>
    </cfRule>
  </conditionalFormatting>
  <conditionalFormatting sqref="C25">
    <cfRule type="expression" priority="115" dxfId="0" stopIfTrue="1">
      <formula>AND(J32+N28=0,C28=1,F28+H28+J28=0,C38&gt;=4)</formula>
    </cfRule>
  </conditionalFormatting>
  <conditionalFormatting sqref="H25">
    <cfRule type="expression" priority="116" dxfId="0" stopIfTrue="1">
      <formula>OR(AND(J32+N28=0,C28+F28+H28=1,J28=0,C38&lt;2),AND(J32+N28=0,H28=1,C28+F28+J28=0))</formula>
    </cfRule>
  </conditionalFormatting>
  <conditionalFormatting sqref="J25:M25">
    <cfRule type="expression" priority="1" dxfId="0" stopIfTrue="1">
      <formula>AND($N$28=0,$J$28=1)</formula>
    </cfRule>
  </conditionalFormatting>
  <conditionalFormatting sqref="F3">
    <cfRule type="expression" priority="117" dxfId="0" stopIfTrue="1">
      <formula>AND(L6+L8=0,C24&gt;2,E24&gt;=0.8,E24&lt;0.9)</formula>
    </cfRule>
  </conditionalFormatting>
  <conditionalFormatting sqref="H3">
    <cfRule type="expression" priority="118" dxfId="0" stopIfTrue="1">
      <formula>OR(AND(L6+L8=0,E24&lt;0.8,E24&gt;=0.6),AND(L6+L8=0,C24&lt;=2))</formula>
    </cfRule>
  </conditionalFormatting>
  <conditionalFormatting sqref="C3">
    <cfRule type="expression" priority="119" dxfId="0" stopIfTrue="1">
      <formula>AND(L6+L8=0,C24&gt;2,E24&gt;=0.9)</formula>
    </cfRule>
  </conditionalFormatting>
  <conditionalFormatting sqref="J3:M3">
    <cfRule type="expression" priority="120" dxfId="0" stopIfTrue="1">
      <formula>OR(L6+L8=1,AND(L6+L8&lt;=1,C24&gt;2,E24&lt;0.6))</formula>
    </cfRule>
  </conditionalFormatting>
  <conditionalFormatting sqref="I25">
    <cfRule type="expression" priority="126" dxfId="0" stopIfTrue="1">
      <formula>OR(AND(K32+O32=0,D28+G28+I27=1,K27=0,D38&lt;2),AND(K32+O32=0,I27=1,D28+G28+K27=0))</formula>
    </cfRule>
  </conditionalFormatting>
  <printOptions horizontalCentered="1"/>
  <pageMargins left="0.3937007874015748" right="0.3937007874015748" top="0.984251968503937" bottom="0.1968503937007874" header="0.31496062992125984" footer="0.31496062992125984"/>
  <pageSetup horizontalDpi="600" verticalDpi="600" orientation="landscape" paperSize="9" r:id="rId3"/>
  <headerFooter>
    <oddHeader>&amp;C&amp;12工事成績採点の考査項目別運用表&amp;R1/2</oddHeader>
  </headerFooter>
  <legacyDrawing r:id="rId2"/>
</worksheet>
</file>

<file path=xl/worksheets/sheet10.xml><?xml version="1.0" encoding="utf-8"?>
<worksheet xmlns="http://schemas.openxmlformats.org/spreadsheetml/2006/main" xmlns:r="http://schemas.openxmlformats.org/officeDocument/2006/relationships">
  <sheetPr>
    <tabColor rgb="FF00B050"/>
  </sheetPr>
  <dimension ref="A1:O33"/>
  <sheetViews>
    <sheetView view="pageBreakPreview" zoomScale="90" zoomScaleSheetLayoutView="90" zoomScalePageLayoutView="0" workbookViewId="0" topLeftCell="A1">
      <selection activeCell="I10" sqref="I10:I13"/>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386</v>
      </c>
      <c r="B1" s="3"/>
      <c r="C1" s="94"/>
      <c r="D1" s="94"/>
      <c r="E1" s="94"/>
      <c r="F1" s="94"/>
      <c r="G1" s="94"/>
      <c r="H1" s="94"/>
      <c r="I1" s="94"/>
      <c r="J1" s="94"/>
      <c r="K1" s="94"/>
      <c r="L1" s="94"/>
      <c r="M1" s="94"/>
      <c r="N1" s="94"/>
      <c r="O1" s="94"/>
    </row>
    <row r="2" spans="1:15" ht="13.5">
      <c r="A2" s="100"/>
      <c r="B2" s="543" t="s">
        <v>406</v>
      </c>
      <c r="C2" s="543"/>
      <c r="D2" s="543"/>
      <c r="E2" s="544">
        <f>IF('①土木'!$E$2="","",'①土木'!$E$2)</f>
      </c>
      <c r="F2" s="544"/>
      <c r="G2" s="544"/>
      <c r="H2" s="544"/>
      <c r="I2" s="544"/>
      <c r="J2" s="17"/>
      <c r="K2" s="17"/>
      <c r="L2" s="17"/>
      <c r="M2" s="17"/>
      <c r="N2" s="542" t="s">
        <v>50</v>
      </c>
      <c r="O2" s="542"/>
    </row>
    <row r="3" spans="1:15" ht="13.5" customHeight="1">
      <c r="A3" s="78" t="s">
        <v>0</v>
      </c>
      <c r="B3" s="78"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72"/>
      <c r="C5" s="82" t="s">
        <v>9</v>
      </c>
      <c r="D5" s="84"/>
      <c r="E5" s="84"/>
      <c r="F5" s="82"/>
      <c r="G5" s="81"/>
      <c r="H5" s="82" t="s">
        <v>9</v>
      </c>
      <c r="I5" s="81"/>
      <c r="J5" s="14" t="s">
        <v>9</v>
      </c>
      <c r="K5" s="531" t="s">
        <v>67</v>
      </c>
      <c r="L5" s="531"/>
      <c r="M5" s="532"/>
      <c r="N5" s="82" t="s">
        <v>9</v>
      </c>
      <c r="O5" s="90"/>
    </row>
    <row r="6" spans="1:15" ht="13.5" customHeight="1">
      <c r="A6" s="72"/>
      <c r="B6" s="526" t="s">
        <v>101</v>
      </c>
      <c r="C6" s="53"/>
      <c r="D6" s="537" t="s">
        <v>52</v>
      </c>
      <c r="E6" s="537"/>
      <c r="F6" s="537"/>
      <c r="G6" s="538"/>
      <c r="H6" s="53"/>
      <c r="I6" s="538" t="s">
        <v>51</v>
      </c>
      <c r="J6" s="28"/>
      <c r="K6" s="533"/>
      <c r="L6" s="533"/>
      <c r="M6" s="534"/>
      <c r="N6" s="71"/>
      <c r="O6" s="538" t="s">
        <v>68</v>
      </c>
    </row>
    <row r="7" spans="1:15" ht="13.5" customHeight="1">
      <c r="A7" s="72"/>
      <c r="B7" s="526"/>
      <c r="C7" s="29"/>
      <c r="D7" s="537"/>
      <c r="E7" s="537"/>
      <c r="F7" s="537"/>
      <c r="G7" s="538"/>
      <c r="H7" s="29"/>
      <c r="I7" s="538"/>
      <c r="J7" s="31"/>
      <c r="K7" s="533"/>
      <c r="L7" s="533"/>
      <c r="M7" s="534"/>
      <c r="N7" s="79"/>
      <c r="O7" s="538"/>
    </row>
    <row r="8" spans="1:15" ht="13.5" customHeight="1">
      <c r="A8" s="72"/>
      <c r="B8" s="6"/>
      <c r="C8" s="128"/>
      <c r="D8" s="539"/>
      <c r="E8" s="539"/>
      <c r="F8" s="539"/>
      <c r="G8" s="540"/>
      <c r="H8" s="26"/>
      <c r="I8" s="540"/>
      <c r="J8" s="57"/>
      <c r="K8" s="535"/>
      <c r="L8" s="535"/>
      <c r="M8" s="536"/>
      <c r="N8" s="80"/>
      <c r="O8" s="540"/>
    </row>
    <row r="9" spans="1:15" ht="13.5">
      <c r="A9" s="72"/>
      <c r="B9" s="526" t="s">
        <v>70</v>
      </c>
      <c r="E9" s="24"/>
      <c r="F9" s="24"/>
      <c r="G9" s="24"/>
      <c r="H9" s="14" t="s">
        <v>9</v>
      </c>
      <c r="I9" s="83"/>
      <c r="J9" s="14" t="s">
        <v>9</v>
      </c>
      <c r="K9" s="85"/>
      <c r="L9" s="85"/>
      <c r="M9" s="86"/>
      <c r="N9" s="82" t="s">
        <v>9</v>
      </c>
      <c r="O9" s="93"/>
    </row>
    <row r="10" spans="1:15" ht="13.5" customHeight="1">
      <c r="A10" s="6"/>
      <c r="B10" s="526"/>
      <c r="C10" s="95"/>
      <c r="D10" s="25"/>
      <c r="F10" s="74"/>
      <c r="G10" s="74"/>
      <c r="H10" s="22"/>
      <c r="I10" s="553" t="s">
        <v>53</v>
      </c>
      <c r="J10" s="19"/>
      <c r="K10" s="527" t="s">
        <v>27</v>
      </c>
      <c r="L10" s="528"/>
      <c r="M10" s="541"/>
      <c r="N10" s="20"/>
      <c r="O10" s="541" t="s">
        <v>408</v>
      </c>
    </row>
    <row r="11" spans="1:15" ht="13.5" customHeight="1">
      <c r="A11" s="6"/>
      <c r="B11" s="526"/>
      <c r="C11" s="329"/>
      <c r="D11" s="330"/>
      <c r="F11" s="311"/>
      <c r="G11" s="312"/>
      <c r="H11" s="73"/>
      <c r="I11" s="553"/>
      <c r="J11" s="76"/>
      <c r="K11" s="77"/>
      <c r="L11" s="74"/>
      <c r="M11" s="75"/>
      <c r="N11" s="74"/>
      <c r="O11" s="541"/>
    </row>
    <row r="12" spans="1:15" ht="13.5" customHeight="1">
      <c r="A12" s="6"/>
      <c r="B12" s="526"/>
      <c r="C12" s="329"/>
      <c r="D12" s="330"/>
      <c r="E12" s="311"/>
      <c r="F12" s="311"/>
      <c r="G12" s="312"/>
      <c r="H12" s="73"/>
      <c r="I12" s="553"/>
      <c r="J12" s="73"/>
      <c r="K12" s="74"/>
      <c r="L12" s="3"/>
      <c r="M12" s="75"/>
      <c r="N12" s="74"/>
      <c r="O12" s="75"/>
    </row>
    <row r="13" spans="1:15" ht="13.5" customHeight="1">
      <c r="A13" s="6"/>
      <c r="B13" s="526"/>
      <c r="C13" s="320"/>
      <c r="D13" s="321"/>
      <c r="F13" s="311"/>
      <c r="G13" s="311"/>
      <c r="H13" s="73"/>
      <c r="I13" s="553"/>
      <c r="J13" s="73"/>
      <c r="K13" s="315"/>
      <c r="L13" s="315"/>
      <c r="M13" s="316"/>
      <c r="N13" s="94"/>
      <c r="O13" s="91"/>
    </row>
    <row r="14" spans="1:15" ht="13.5">
      <c r="A14" s="6"/>
      <c r="B14" s="526"/>
      <c r="C14" s="95"/>
      <c r="D14" s="25"/>
      <c r="E14" s="315"/>
      <c r="F14" s="315"/>
      <c r="G14" s="315"/>
      <c r="H14" s="73"/>
      <c r="I14" s="87"/>
      <c r="J14" s="73"/>
      <c r="K14" s="315"/>
      <c r="L14" s="315"/>
      <c r="M14" s="316"/>
      <c r="N14" s="94"/>
      <c r="O14" s="91"/>
    </row>
    <row r="15" spans="1:15" ht="13.5">
      <c r="A15" s="6"/>
      <c r="B15" s="6"/>
      <c r="C15" s="24" t="s">
        <v>7</v>
      </c>
      <c r="D15" s="24" t="s">
        <v>8</v>
      </c>
      <c r="E15" s="315"/>
      <c r="F15" s="315"/>
      <c r="G15" s="315"/>
      <c r="H15" s="30"/>
      <c r="I15" s="92" t="s">
        <v>69</v>
      </c>
      <c r="J15" s="30"/>
      <c r="K15" s="551" t="s">
        <v>37</v>
      </c>
      <c r="L15" s="551"/>
      <c r="M15" s="552"/>
      <c r="N15" s="17"/>
      <c r="O15" s="92" t="s">
        <v>36</v>
      </c>
    </row>
    <row r="16" spans="1:15" ht="13.5" customHeight="1">
      <c r="A16" s="6"/>
      <c r="B16" s="6"/>
      <c r="C16" s="19"/>
      <c r="D16" s="22"/>
      <c r="E16" s="527" t="s">
        <v>102</v>
      </c>
      <c r="F16" s="528"/>
      <c r="G16" s="528"/>
      <c r="H16" s="528"/>
      <c r="I16" s="528"/>
      <c r="J16" s="528"/>
      <c r="K16" s="528"/>
      <c r="L16" s="528"/>
      <c r="M16" s="528"/>
      <c r="N16" s="528"/>
      <c r="O16" s="541"/>
    </row>
    <row r="17" spans="1:15" ht="13.5" customHeight="1">
      <c r="A17" s="6"/>
      <c r="B17" s="6"/>
      <c r="C17" s="21"/>
      <c r="D17" s="22"/>
      <c r="E17" s="527" t="s">
        <v>103</v>
      </c>
      <c r="F17" s="528"/>
      <c r="G17" s="528"/>
      <c r="H17" s="528"/>
      <c r="I17" s="528"/>
      <c r="J17" s="528"/>
      <c r="K17" s="528"/>
      <c r="L17" s="528"/>
      <c r="M17" s="528"/>
      <c r="N17" s="528"/>
      <c r="O17" s="541"/>
    </row>
    <row r="18" spans="1:15" ht="13.5" customHeight="1">
      <c r="A18" s="6"/>
      <c r="B18" s="6"/>
      <c r="C18" s="21"/>
      <c r="D18" s="22"/>
      <c r="E18" s="527" t="s">
        <v>105</v>
      </c>
      <c r="F18" s="528"/>
      <c r="G18" s="528"/>
      <c r="H18" s="528"/>
      <c r="I18" s="528"/>
      <c r="J18" s="528"/>
      <c r="K18" s="528"/>
      <c r="L18" s="528"/>
      <c r="M18" s="528"/>
      <c r="N18" s="528"/>
      <c r="O18" s="541"/>
    </row>
    <row r="19" spans="1:15" ht="13.5" customHeight="1">
      <c r="A19" s="6"/>
      <c r="B19" s="6"/>
      <c r="C19" s="21"/>
      <c r="D19" s="22"/>
      <c r="E19" s="527" t="s">
        <v>104</v>
      </c>
      <c r="F19" s="528"/>
      <c r="G19" s="528"/>
      <c r="H19" s="528"/>
      <c r="I19" s="528"/>
      <c r="J19" s="528"/>
      <c r="K19" s="528"/>
      <c r="L19" s="528"/>
      <c r="M19" s="528"/>
      <c r="N19" s="528"/>
      <c r="O19" s="541"/>
    </row>
    <row r="20" spans="1:15" ht="13.5" customHeight="1">
      <c r="A20" s="6"/>
      <c r="B20" s="6"/>
      <c r="C20" s="21"/>
      <c r="D20" s="22"/>
      <c r="E20" s="527" t="s">
        <v>106</v>
      </c>
      <c r="F20" s="528"/>
      <c r="G20" s="528"/>
      <c r="H20" s="528"/>
      <c r="I20" s="528"/>
      <c r="J20" s="528"/>
      <c r="K20" s="528"/>
      <c r="L20" s="528"/>
      <c r="M20" s="528"/>
      <c r="N20" s="528"/>
      <c r="O20" s="75"/>
    </row>
    <row r="21" spans="1:15" ht="13.5" customHeight="1">
      <c r="A21" s="6"/>
      <c r="B21" s="6"/>
      <c r="C21" s="21"/>
      <c r="D21" s="22"/>
      <c r="E21" s="527" t="s">
        <v>107</v>
      </c>
      <c r="F21" s="528"/>
      <c r="G21" s="528"/>
      <c r="H21" s="528"/>
      <c r="I21" s="528"/>
      <c r="J21" s="528"/>
      <c r="K21" s="528"/>
      <c r="L21" s="528"/>
      <c r="M21" s="528"/>
      <c r="N21" s="528"/>
      <c r="O21" s="541"/>
    </row>
    <row r="22" spans="1:15" ht="13.5" customHeight="1">
      <c r="A22" s="6"/>
      <c r="B22" s="6"/>
      <c r="C22" s="21"/>
      <c r="D22" s="22"/>
      <c r="E22" s="527" t="s">
        <v>108</v>
      </c>
      <c r="F22" s="528"/>
      <c r="G22" s="528"/>
      <c r="H22" s="528"/>
      <c r="I22" s="528"/>
      <c r="J22" s="528"/>
      <c r="K22" s="528"/>
      <c r="L22" s="528"/>
      <c r="M22" s="528"/>
      <c r="N22" s="528"/>
      <c r="O22" s="541"/>
    </row>
    <row r="23" spans="1:15" ht="13.5">
      <c r="A23" s="10"/>
      <c r="B23" s="7" t="s">
        <v>10</v>
      </c>
      <c r="C23" s="3">
        <f>SUM(C10:C22)</f>
        <v>0</v>
      </c>
      <c r="D23" s="3">
        <f>SUM(D10:D22)</f>
        <v>0</v>
      </c>
      <c r="E23" s="11" t="e">
        <f>D23/C23</f>
        <v>#DIV/0!</v>
      </c>
      <c r="F23" s="12"/>
      <c r="G23" s="12"/>
      <c r="H23" s="12"/>
      <c r="I23" s="3"/>
      <c r="J23" s="3"/>
      <c r="K23" s="3"/>
      <c r="L23" s="3"/>
      <c r="M23" s="3"/>
      <c r="N23" s="3"/>
      <c r="O23" s="4"/>
    </row>
    <row r="24" spans="1:15" ht="13.5">
      <c r="A24" s="10"/>
      <c r="B24" s="98"/>
      <c r="C24" s="17"/>
      <c r="D24" s="17"/>
      <c r="E24" s="17"/>
      <c r="F24" s="17"/>
      <c r="G24" s="17"/>
      <c r="H24" s="17"/>
      <c r="I24" s="17"/>
      <c r="J24" s="17"/>
      <c r="K24" s="17"/>
      <c r="L24" s="17"/>
      <c r="M24" s="17"/>
      <c r="N24" s="17"/>
      <c r="O24" s="18"/>
    </row>
    <row r="25" spans="1:15" ht="13.5">
      <c r="A25" s="324"/>
      <c r="B25" s="545" t="s">
        <v>71</v>
      </c>
      <c r="C25" s="524" t="s">
        <v>11</v>
      </c>
      <c r="D25" s="514"/>
      <c r="E25" s="514"/>
      <c r="F25" s="514" t="s">
        <v>2</v>
      </c>
      <c r="G25" s="514"/>
      <c r="H25" s="514" t="s">
        <v>3</v>
      </c>
      <c r="I25" s="514"/>
      <c r="J25" s="522" t="s">
        <v>4</v>
      </c>
      <c r="K25" s="523"/>
      <c r="L25" s="523"/>
      <c r="M25" s="524"/>
      <c r="N25" s="514"/>
      <c r="O25" s="514"/>
    </row>
    <row r="26" spans="1:15" ht="13.5" customHeight="1">
      <c r="A26" s="324"/>
      <c r="B26" s="546"/>
      <c r="C26" s="515" t="s">
        <v>72</v>
      </c>
      <c r="D26" s="516"/>
      <c r="E26" s="516"/>
      <c r="F26" s="516"/>
      <c r="G26" s="517"/>
      <c r="H26" s="518" t="s">
        <v>6</v>
      </c>
      <c r="I26" s="518"/>
      <c r="J26" s="519" t="s">
        <v>79</v>
      </c>
      <c r="K26" s="520"/>
      <c r="L26" s="520"/>
      <c r="M26" s="521"/>
      <c r="N26" s="518"/>
      <c r="O26" s="518"/>
    </row>
    <row r="27" spans="1:15" ht="22.5" customHeight="1">
      <c r="A27" s="314"/>
      <c r="B27" s="550" t="s">
        <v>101</v>
      </c>
      <c r="C27" s="14" t="s">
        <v>8</v>
      </c>
      <c r="D27" s="325"/>
      <c r="E27" s="325"/>
      <c r="F27" s="325"/>
      <c r="G27" s="325"/>
      <c r="H27" s="325"/>
      <c r="I27" s="325"/>
      <c r="J27" s="325"/>
      <c r="K27" s="325"/>
      <c r="L27" s="325"/>
      <c r="M27" s="325"/>
      <c r="N27" s="325"/>
      <c r="O27" s="326"/>
    </row>
    <row r="28" spans="1:15" ht="13.5">
      <c r="A28" s="6"/>
      <c r="B28" s="550"/>
      <c r="C28" s="97"/>
      <c r="D28" s="511" t="s">
        <v>90</v>
      </c>
      <c r="E28" s="512"/>
      <c r="F28" s="512"/>
      <c r="G28" s="512"/>
      <c r="H28" s="512"/>
      <c r="I28" s="512"/>
      <c r="J28" s="512"/>
      <c r="K28" s="512"/>
      <c r="L28" s="512"/>
      <c r="M28" s="512"/>
      <c r="N28" s="512"/>
      <c r="O28" s="513"/>
    </row>
    <row r="29" spans="1:15" ht="13.5">
      <c r="A29" s="6"/>
      <c r="B29" s="72"/>
      <c r="C29" s="97"/>
      <c r="D29" s="511" t="s">
        <v>109</v>
      </c>
      <c r="E29" s="512"/>
      <c r="F29" s="512"/>
      <c r="G29" s="512"/>
      <c r="H29" s="512"/>
      <c r="I29" s="512"/>
      <c r="J29" s="512"/>
      <c r="K29" s="512"/>
      <c r="L29" s="512"/>
      <c r="M29" s="512"/>
      <c r="N29" s="512"/>
      <c r="O29" s="513"/>
    </row>
    <row r="30" spans="1:15" ht="13.5">
      <c r="A30" s="6"/>
      <c r="B30" s="72"/>
      <c r="C30" s="97"/>
      <c r="D30" s="511" t="s">
        <v>110</v>
      </c>
      <c r="E30" s="512"/>
      <c r="F30" s="512"/>
      <c r="G30" s="512"/>
      <c r="H30" s="512"/>
      <c r="I30" s="512"/>
      <c r="J30" s="512"/>
      <c r="K30" s="512"/>
      <c r="L30" s="512"/>
      <c r="M30" s="512"/>
      <c r="N30" s="512"/>
      <c r="O30" s="513"/>
    </row>
    <row r="31" spans="1:15" ht="13.5">
      <c r="A31" s="6"/>
      <c r="B31" s="6"/>
      <c r="C31" s="97"/>
      <c r="D31" s="511" t="s">
        <v>111</v>
      </c>
      <c r="E31" s="512"/>
      <c r="F31" s="512"/>
      <c r="G31" s="512"/>
      <c r="H31" s="512"/>
      <c r="I31" s="512"/>
      <c r="J31" s="512"/>
      <c r="K31" s="512"/>
      <c r="L31" s="512"/>
      <c r="M31" s="512"/>
      <c r="N31" s="512"/>
      <c r="O31" s="513"/>
    </row>
    <row r="32" spans="1:15" ht="13.5">
      <c r="A32" s="10"/>
      <c r="B32" s="7" t="s">
        <v>10</v>
      </c>
      <c r="C32" s="15">
        <f>SUM(C28:C31)</f>
        <v>0</v>
      </c>
      <c r="D32" s="25"/>
      <c r="E32" s="74"/>
      <c r="F32" s="74"/>
      <c r="G32" s="74"/>
      <c r="H32" s="25"/>
      <c r="I32" s="96"/>
      <c r="J32" s="95"/>
      <c r="K32" s="77"/>
      <c r="L32" s="77"/>
      <c r="M32" s="77"/>
      <c r="N32" s="25"/>
      <c r="O32" s="75"/>
    </row>
    <row r="33" spans="1:15" ht="13.5">
      <c r="A33" s="98"/>
      <c r="B33" s="98"/>
      <c r="C33" s="16"/>
      <c r="D33" s="17"/>
      <c r="E33" s="17"/>
      <c r="F33" s="17"/>
      <c r="G33" s="17"/>
      <c r="H33" s="17"/>
      <c r="I33" s="17"/>
      <c r="J33" s="17"/>
      <c r="K33" s="17"/>
      <c r="L33" s="17"/>
      <c r="M33" s="17"/>
      <c r="N33" s="17"/>
      <c r="O33" s="18"/>
    </row>
  </sheetData>
  <sheetProtection/>
  <mergeCells count="46">
    <mergeCell ref="E22:O22"/>
    <mergeCell ref="D31:O31"/>
    <mergeCell ref="N25:O25"/>
    <mergeCell ref="C26:G26"/>
    <mergeCell ref="H26:I26"/>
    <mergeCell ref="J26:M26"/>
    <mergeCell ref="N26:O26"/>
    <mergeCell ref="D29:O29"/>
    <mergeCell ref="D30:O30"/>
    <mergeCell ref="K15:M15"/>
    <mergeCell ref="B27:B28"/>
    <mergeCell ref="D28:O28"/>
    <mergeCell ref="E16:O16"/>
    <mergeCell ref="E17:O17"/>
    <mergeCell ref="E18:O18"/>
    <mergeCell ref="E19:O19"/>
    <mergeCell ref="E20:N20"/>
    <mergeCell ref="E21:O21"/>
    <mergeCell ref="J25:M25"/>
    <mergeCell ref="B25:B26"/>
    <mergeCell ref="O10:O11"/>
    <mergeCell ref="A4:A5"/>
    <mergeCell ref="C4:E4"/>
    <mergeCell ref="F4:G4"/>
    <mergeCell ref="H4:I4"/>
    <mergeCell ref="J4:M4"/>
    <mergeCell ref="F25:G25"/>
    <mergeCell ref="H25:I25"/>
    <mergeCell ref="C25:E25"/>
    <mergeCell ref="C3:E3"/>
    <mergeCell ref="F3:G3"/>
    <mergeCell ref="H3:I3"/>
    <mergeCell ref="J3:M3"/>
    <mergeCell ref="B9:B14"/>
    <mergeCell ref="I10:I13"/>
    <mergeCell ref="K10:M10"/>
    <mergeCell ref="B2:D2"/>
    <mergeCell ref="E2:I2"/>
    <mergeCell ref="N3:O3"/>
    <mergeCell ref="N4:O4"/>
    <mergeCell ref="K5:M8"/>
    <mergeCell ref="B6:B7"/>
    <mergeCell ref="D6:G8"/>
    <mergeCell ref="I6:I8"/>
    <mergeCell ref="O6:O8"/>
    <mergeCell ref="N2:O2"/>
  </mergeCells>
  <conditionalFormatting sqref="N3:O3">
    <cfRule type="expression" priority="10" dxfId="0" stopIfTrue="1">
      <formula>N6+N10&gt;=1</formula>
    </cfRule>
  </conditionalFormatting>
  <conditionalFormatting sqref="L3:M3 J3">
    <cfRule type="expression" priority="6" dxfId="0" stopIfTrue="1">
      <formula>AND(N6+N10=0,J6+J10&gt;=1)</formula>
    </cfRule>
  </conditionalFormatting>
  <conditionalFormatting sqref="L25:M25 J25">
    <cfRule type="expression" priority="4" dxfId="0" stopIfTrue="1">
      <formula>C32=0</formula>
    </cfRule>
  </conditionalFormatting>
  <conditionalFormatting sqref="F25">
    <cfRule type="expression" priority="3" dxfId="0" stopIfTrue="1">
      <formula>C32=2</formula>
    </cfRule>
  </conditionalFormatting>
  <conditionalFormatting sqref="H25">
    <cfRule type="expression" priority="2" dxfId="0" stopIfTrue="1">
      <formula>C32=1</formula>
    </cfRule>
  </conditionalFormatting>
  <conditionalFormatting sqref="C25:E25">
    <cfRule type="expression" priority="1" dxfId="0" stopIfTrue="1">
      <formula>C32&gt;=3</formula>
    </cfRule>
  </conditionalFormatting>
  <conditionalFormatting sqref="F3">
    <cfRule type="expression" priority="11" dxfId="0" stopIfTrue="1">
      <formula>AND(H6+H10+J6+J10+N6+N10=0,C23&gt;2,E23&gt;=0.6,E23&lt;0.8)</formula>
    </cfRule>
  </conditionalFormatting>
  <conditionalFormatting sqref="C3">
    <cfRule type="expression" priority="12" dxfId="0" stopIfTrue="1">
      <formula>AND(H6+H10+J6+J10+N6+N10=0,C23&gt;2,E23&gt;=0.8)</formula>
    </cfRule>
  </conditionalFormatting>
  <conditionalFormatting sqref="H3">
    <cfRule type="expression" priority="13" dxfId="0" stopIfTrue="1">
      <formula>AND(J6+J10+N6+N10=0,OR(H6+H10&gt;=1,C23&lt;=2,E23&lt;0.6))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11.xml><?xml version="1.0" encoding="utf-8"?>
<worksheet xmlns="http://schemas.openxmlformats.org/spreadsheetml/2006/main" xmlns:r="http://schemas.openxmlformats.org/officeDocument/2006/relationships">
  <sheetPr>
    <tabColor rgb="FF00B050"/>
  </sheetPr>
  <dimension ref="A1:O30"/>
  <sheetViews>
    <sheetView view="pageBreakPreview" zoomScale="90" zoomScaleSheetLayoutView="90" zoomScalePageLayoutView="0" workbookViewId="0" topLeftCell="A1">
      <selection activeCell="D24" sqref="D24:O24"/>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387</v>
      </c>
      <c r="B1" s="3"/>
      <c r="C1" s="94"/>
      <c r="D1" s="94"/>
      <c r="E1" s="94"/>
      <c r="F1" s="94"/>
      <c r="G1" s="94"/>
      <c r="H1" s="94"/>
      <c r="I1" s="94"/>
      <c r="J1" s="94"/>
      <c r="K1" s="94"/>
      <c r="L1" s="94"/>
      <c r="M1" s="94"/>
      <c r="N1" s="94"/>
      <c r="O1" s="94"/>
    </row>
    <row r="2" spans="1:15" ht="13.5">
      <c r="A2" s="100"/>
      <c r="B2" s="543" t="s">
        <v>406</v>
      </c>
      <c r="C2" s="543"/>
      <c r="D2" s="543"/>
      <c r="E2" s="544">
        <f>IF('①土木'!$E$2="","",'①土木'!$E$2)</f>
      </c>
      <c r="F2" s="544"/>
      <c r="G2" s="544"/>
      <c r="H2" s="544"/>
      <c r="I2" s="544"/>
      <c r="J2" s="17"/>
      <c r="K2" s="17"/>
      <c r="L2" s="17"/>
      <c r="M2" s="17"/>
      <c r="N2" s="542" t="s">
        <v>50</v>
      </c>
      <c r="O2" s="542"/>
    </row>
    <row r="3" spans="1:15" ht="13.5" customHeight="1">
      <c r="A3" s="78" t="s">
        <v>0</v>
      </c>
      <c r="B3" s="78"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72"/>
      <c r="C5" s="14" t="s">
        <v>9</v>
      </c>
      <c r="D5" s="84"/>
      <c r="E5" s="84"/>
      <c r="F5" s="82"/>
      <c r="G5" s="81"/>
      <c r="H5" s="82" t="s">
        <v>9</v>
      </c>
      <c r="I5" s="81"/>
      <c r="J5" s="14" t="s">
        <v>9</v>
      </c>
      <c r="K5" s="531" t="s">
        <v>67</v>
      </c>
      <c r="L5" s="531"/>
      <c r="M5" s="532"/>
      <c r="N5" s="82" t="s">
        <v>9</v>
      </c>
      <c r="O5" s="90"/>
    </row>
    <row r="6" spans="1:15" ht="13.5" customHeight="1">
      <c r="A6" s="72"/>
      <c r="B6" s="72" t="s">
        <v>112</v>
      </c>
      <c r="C6" s="28"/>
      <c r="D6" s="537" t="s">
        <v>52</v>
      </c>
      <c r="E6" s="537"/>
      <c r="F6" s="537"/>
      <c r="G6" s="538"/>
      <c r="H6" s="53"/>
      <c r="I6" s="538" t="s">
        <v>51</v>
      </c>
      <c r="J6" s="28"/>
      <c r="K6" s="533"/>
      <c r="L6" s="533"/>
      <c r="M6" s="534"/>
      <c r="N6" s="71"/>
      <c r="O6" s="538" t="s">
        <v>68</v>
      </c>
    </row>
    <row r="7" spans="1:15" ht="13.5" customHeight="1">
      <c r="A7" s="72"/>
      <c r="B7" s="526" t="s">
        <v>113</v>
      </c>
      <c r="C7" s="31"/>
      <c r="D7" s="537"/>
      <c r="E7" s="537"/>
      <c r="F7" s="537"/>
      <c r="G7" s="538"/>
      <c r="H7" s="29"/>
      <c r="I7" s="538"/>
      <c r="J7" s="31"/>
      <c r="K7" s="533"/>
      <c r="L7" s="533"/>
      <c r="M7" s="534"/>
      <c r="N7" s="79"/>
      <c r="O7" s="538"/>
    </row>
    <row r="8" spans="1:15" ht="13.5" customHeight="1">
      <c r="A8" s="72"/>
      <c r="B8" s="526"/>
      <c r="C8" s="55"/>
      <c r="D8" s="539"/>
      <c r="E8" s="539"/>
      <c r="F8" s="539"/>
      <c r="G8" s="540"/>
      <c r="H8" s="26"/>
      <c r="I8" s="538"/>
      <c r="J8" s="57"/>
      <c r="K8" s="535"/>
      <c r="L8" s="535"/>
      <c r="M8" s="536"/>
      <c r="N8" s="80"/>
      <c r="O8" s="540"/>
    </row>
    <row r="9" spans="1:15" ht="22.5" customHeight="1">
      <c r="A9" s="72"/>
      <c r="B9" s="526"/>
      <c r="C9" s="54" t="s">
        <v>7</v>
      </c>
      <c r="D9" s="82" t="s">
        <v>8</v>
      </c>
      <c r="E9" s="130" t="s">
        <v>116</v>
      </c>
      <c r="F9" s="24"/>
      <c r="G9" s="24"/>
      <c r="H9" s="82"/>
      <c r="I9" s="83"/>
      <c r="J9" s="82" t="s">
        <v>9</v>
      </c>
      <c r="K9" s="85"/>
      <c r="L9" s="85"/>
      <c r="M9" s="86"/>
      <c r="N9" s="82" t="s">
        <v>9</v>
      </c>
      <c r="O9" s="93"/>
    </row>
    <row r="10" spans="1:15" ht="13.5" customHeight="1">
      <c r="A10" s="6"/>
      <c r="B10" s="525" t="s">
        <v>70</v>
      </c>
      <c r="C10" s="19"/>
      <c r="D10" s="22"/>
      <c r="E10" s="527" t="s">
        <v>115</v>
      </c>
      <c r="F10" s="528"/>
      <c r="G10" s="528"/>
      <c r="H10" s="528"/>
      <c r="I10" s="541"/>
      <c r="J10" s="21"/>
      <c r="K10" s="527" t="s">
        <v>27</v>
      </c>
      <c r="L10" s="528"/>
      <c r="M10" s="541"/>
      <c r="N10" s="20"/>
      <c r="O10" s="541" t="s">
        <v>408</v>
      </c>
    </row>
    <row r="11" spans="1:15" ht="13.5" customHeight="1">
      <c r="A11" s="6"/>
      <c r="B11" s="526"/>
      <c r="C11" s="122"/>
      <c r="D11" s="123"/>
      <c r="E11" s="527" t="s">
        <v>117</v>
      </c>
      <c r="F11" s="528"/>
      <c r="G11" s="528"/>
      <c r="H11" s="528"/>
      <c r="I11" s="541"/>
      <c r="J11" s="77"/>
      <c r="K11" s="77"/>
      <c r="L11" s="74"/>
      <c r="M11" s="75"/>
      <c r="N11" s="74"/>
      <c r="O11" s="541"/>
    </row>
    <row r="12" spans="1:15" ht="13.5" customHeight="1">
      <c r="A12" s="6"/>
      <c r="B12" s="526"/>
      <c r="C12" s="19"/>
      <c r="D12" s="22"/>
      <c r="E12" s="527" t="s">
        <v>118</v>
      </c>
      <c r="F12" s="528"/>
      <c r="G12" s="528"/>
      <c r="H12" s="528"/>
      <c r="I12" s="541"/>
      <c r="J12" s="74"/>
      <c r="K12" s="74"/>
      <c r="L12" s="3"/>
      <c r="M12" s="75"/>
      <c r="N12" s="74"/>
      <c r="O12" s="75"/>
    </row>
    <row r="13" spans="1:15" ht="13.5" customHeight="1">
      <c r="A13" s="6"/>
      <c r="B13" s="526"/>
      <c r="C13" s="19"/>
      <c r="D13" s="22"/>
      <c r="E13" s="527" t="s">
        <v>119</v>
      </c>
      <c r="F13" s="528"/>
      <c r="G13" s="528"/>
      <c r="H13" s="528"/>
      <c r="I13" s="541"/>
      <c r="J13" s="74"/>
      <c r="K13" s="315"/>
      <c r="L13" s="315"/>
      <c r="M13" s="316"/>
      <c r="N13" s="94"/>
      <c r="O13" s="91"/>
    </row>
    <row r="14" spans="1:15" ht="13.5" customHeight="1">
      <c r="A14" s="6"/>
      <c r="B14" s="526"/>
      <c r="C14" s="47"/>
      <c r="D14" s="131"/>
      <c r="E14" s="527" t="s">
        <v>120</v>
      </c>
      <c r="F14" s="528"/>
      <c r="G14" s="528"/>
      <c r="H14" s="528"/>
      <c r="I14" s="541"/>
      <c r="J14" s="74"/>
      <c r="K14" s="528" t="s">
        <v>37</v>
      </c>
      <c r="L14" s="528"/>
      <c r="M14" s="541"/>
      <c r="N14" s="94"/>
      <c r="O14" s="91" t="s">
        <v>36</v>
      </c>
    </row>
    <row r="15" spans="1:15" ht="13.5" customHeight="1">
      <c r="A15" s="6"/>
      <c r="B15" s="525"/>
      <c r="C15" s="133"/>
      <c r="D15" s="132"/>
      <c r="E15" s="528" t="s">
        <v>121</v>
      </c>
      <c r="F15" s="528"/>
      <c r="G15" s="528"/>
      <c r="H15" s="528"/>
      <c r="I15" s="541"/>
      <c r="J15" s="74"/>
      <c r="K15" s="315"/>
      <c r="L15" s="315"/>
      <c r="M15" s="316"/>
      <c r="N15" s="94"/>
      <c r="O15" s="91"/>
    </row>
    <row r="16" spans="1:15" ht="13.5" customHeight="1">
      <c r="A16" s="6"/>
      <c r="B16" s="526"/>
      <c r="C16" s="122"/>
      <c r="D16" s="123"/>
      <c r="E16" s="527" t="s">
        <v>122</v>
      </c>
      <c r="F16" s="528"/>
      <c r="G16" s="528"/>
      <c r="H16" s="528"/>
      <c r="I16" s="528"/>
      <c r="J16" s="73"/>
      <c r="K16" s="74"/>
      <c r="L16" s="74"/>
      <c r="M16" s="75"/>
      <c r="N16" s="74"/>
      <c r="O16" s="74"/>
    </row>
    <row r="17" spans="1:15" ht="13.5" customHeight="1">
      <c r="A17" s="6"/>
      <c r="B17" s="526"/>
      <c r="C17" s="19"/>
      <c r="D17" s="22"/>
      <c r="E17" s="527" t="s">
        <v>123</v>
      </c>
      <c r="F17" s="528"/>
      <c r="G17" s="528"/>
      <c r="H17" s="528"/>
      <c r="I17" s="528"/>
      <c r="J17" s="73"/>
      <c r="K17" s="74"/>
      <c r="L17" s="74"/>
      <c r="M17" s="75"/>
      <c r="N17" s="74"/>
      <c r="O17" s="75"/>
    </row>
    <row r="18" spans="1:15" ht="13.5" customHeight="1">
      <c r="A18" s="6"/>
      <c r="B18" s="526"/>
      <c r="C18" s="19"/>
      <c r="D18" s="22"/>
      <c r="E18" s="527" t="s">
        <v>124</v>
      </c>
      <c r="F18" s="528"/>
      <c r="G18" s="528"/>
      <c r="H18" s="528"/>
      <c r="I18" s="528"/>
      <c r="J18" s="73"/>
      <c r="K18" s="74"/>
      <c r="L18" s="74"/>
      <c r="M18" s="75"/>
      <c r="N18" s="74"/>
      <c r="O18" s="75"/>
    </row>
    <row r="19" spans="1:15" ht="13.5">
      <c r="A19" s="10"/>
      <c r="B19" s="7" t="s">
        <v>10</v>
      </c>
      <c r="C19" s="15">
        <f>SUM(C10:C14,C16:C18)</f>
        <v>0</v>
      </c>
      <c r="D19" s="3">
        <f>SUM(D10:D14,D16:D18)</f>
        <v>0</v>
      </c>
      <c r="E19" s="11" t="e">
        <f>D19/C19</f>
        <v>#DIV/0!</v>
      </c>
      <c r="F19" s="12"/>
      <c r="G19" s="12"/>
      <c r="H19" s="12"/>
      <c r="I19" s="3"/>
      <c r="J19" s="15"/>
      <c r="K19" s="3"/>
      <c r="L19" s="3"/>
      <c r="M19" s="4"/>
      <c r="N19" s="3"/>
      <c r="O19" s="4"/>
    </row>
    <row r="20" spans="1:15" ht="13.5">
      <c r="A20" s="10"/>
      <c r="B20" s="98"/>
      <c r="C20" s="16"/>
      <c r="D20" s="17"/>
      <c r="E20" s="17"/>
      <c r="F20" s="17"/>
      <c r="G20" s="17"/>
      <c r="H20" s="17"/>
      <c r="I20" s="17"/>
      <c r="J20" s="16"/>
      <c r="K20" s="17"/>
      <c r="L20" s="17"/>
      <c r="M20" s="18"/>
      <c r="N20" s="17"/>
      <c r="O20" s="18"/>
    </row>
    <row r="21" spans="1:15" ht="13.5">
      <c r="A21" s="324"/>
      <c r="B21" s="545" t="s">
        <v>71</v>
      </c>
      <c r="C21" s="524" t="s">
        <v>11</v>
      </c>
      <c r="D21" s="514"/>
      <c r="E21" s="514"/>
      <c r="F21" s="514" t="s">
        <v>2</v>
      </c>
      <c r="G21" s="514"/>
      <c r="H21" s="514" t="s">
        <v>3</v>
      </c>
      <c r="I21" s="514"/>
      <c r="J21" s="522" t="s">
        <v>4</v>
      </c>
      <c r="K21" s="523"/>
      <c r="L21" s="523"/>
      <c r="M21" s="524"/>
      <c r="N21" s="514"/>
      <c r="O21" s="514"/>
    </row>
    <row r="22" spans="1:15" ht="13.5" customHeight="1">
      <c r="A22" s="324"/>
      <c r="B22" s="546"/>
      <c r="C22" s="515" t="s">
        <v>72</v>
      </c>
      <c r="D22" s="516"/>
      <c r="E22" s="516"/>
      <c r="F22" s="516"/>
      <c r="G22" s="517"/>
      <c r="H22" s="518" t="s">
        <v>6</v>
      </c>
      <c r="I22" s="518"/>
      <c r="J22" s="519" t="s">
        <v>79</v>
      </c>
      <c r="K22" s="520"/>
      <c r="L22" s="520"/>
      <c r="M22" s="521"/>
      <c r="N22" s="518"/>
      <c r="O22" s="518"/>
    </row>
    <row r="23" spans="1:15" ht="22.5" customHeight="1">
      <c r="A23" s="72"/>
      <c r="B23" s="129" t="s">
        <v>114</v>
      </c>
      <c r="C23" s="14" t="s">
        <v>8</v>
      </c>
      <c r="D23" s="325"/>
      <c r="E23" s="325"/>
      <c r="F23" s="325"/>
      <c r="G23" s="325"/>
      <c r="H23" s="325"/>
      <c r="I23" s="325"/>
      <c r="J23" s="325"/>
      <c r="K23" s="325"/>
      <c r="L23" s="325"/>
      <c r="M23" s="325"/>
      <c r="N23" s="325"/>
      <c r="O23" s="326"/>
    </row>
    <row r="24" spans="1:15" ht="13.5">
      <c r="A24" s="6"/>
      <c r="B24" s="526" t="s">
        <v>113</v>
      </c>
      <c r="C24" s="97"/>
      <c r="D24" s="511" t="s">
        <v>125</v>
      </c>
      <c r="E24" s="512"/>
      <c r="F24" s="512"/>
      <c r="G24" s="512"/>
      <c r="H24" s="512"/>
      <c r="I24" s="512"/>
      <c r="J24" s="512"/>
      <c r="K24" s="512"/>
      <c r="L24" s="512"/>
      <c r="M24" s="512"/>
      <c r="N24" s="512"/>
      <c r="O24" s="513"/>
    </row>
    <row r="25" spans="1:15" ht="13.5">
      <c r="A25" s="6"/>
      <c r="B25" s="526"/>
      <c r="C25" s="97"/>
      <c r="D25" s="511" t="s">
        <v>126</v>
      </c>
      <c r="E25" s="512"/>
      <c r="F25" s="512"/>
      <c r="G25" s="512"/>
      <c r="H25" s="512"/>
      <c r="I25" s="512"/>
      <c r="J25" s="512"/>
      <c r="K25" s="512"/>
      <c r="L25" s="512"/>
      <c r="M25" s="512"/>
      <c r="N25" s="512"/>
      <c r="O25" s="513"/>
    </row>
    <row r="26" spans="1:15" ht="13.5">
      <c r="A26" s="6"/>
      <c r="B26" s="526"/>
      <c r="C26" s="97"/>
      <c r="D26" s="511" t="s">
        <v>127</v>
      </c>
      <c r="E26" s="512"/>
      <c r="F26" s="512"/>
      <c r="G26" s="512"/>
      <c r="H26" s="512"/>
      <c r="I26" s="512"/>
      <c r="J26" s="512"/>
      <c r="K26" s="512"/>
      <c r="L26" s="512"/>
      <c r="M26" s="512"/>
      <c r="N26" s="512"/>
      <c r="O26" s="513"/>
    </row>
    <row r="27" spans="1:15" ht="13.5">
      <c r="A27" s="6"/>
      <c r="B27" s="72"/>
      <c r="C27" s="97"/>
      <c r="D27" s="511" t="s">
        <v>128</v>
      </c>
      <c r="E27" s="512"/>
      <c r="F27" s="512"/>
      <c r="G27" s="512"/>
      <c r="H27" s="512"/>
      <c r="I27" s="512"/>
      <c r="J27" s="512"/>
      <c r="K27" s="512"/>
      <c r="L27" s="512"/>
      <c r="M27" s="512"/>
      <c r="N27" s="512"/>
      <c r="O27" s="513"/>
    </row>
    <row r="28" spans="1:15" ht="13.5">
      <c r="A28" s="6"/>
      <c r="B28" s="6"/>
      <c r="C28" s="97"/>
      <c r="D28" s="511" t="s">
        <v>129</v>
      </c>
      <c r="E28" s="512"/>
      <c r="F28" s="512"/>
      <c r="G28" s="512"/>
      <c r="H28" s="512"/>
      <c r="I28" s="512"/>
      <c r="J28" s="512"/>
      <c r="K28" s="512"/>
      <c r="L28" s="512"/>
      <c r="M28" s="512"/>
      <c r="N28" s="512"/>
      <c r="O28" s="513"/>
    </row>
    <row r="29" spans="1:15" ht="13.5">
      <c r="A29" s="10"/>
      <c r="B29" s="7" t="s">
        <v>10</v>
      </c>
      <c r="C29" s="15">
        <f>SUM(C24:C28)</f>
        <v>0</v>
      </c>
      <c r="D29" s="25"/>
      <c r="E29" s="74"/>
      <c r="F29" s="74"/>
      <c r="G29" s="74"/>
      <c r="H29" s="25"/>
      <c r="I29" s="96"/>
      <c r="J29" s="95"/>
      <c r="K29" s="77"/>
      <c r="L29" s="77"/>
      <c r="M29" s="77"/>
      <c r="N29" s="25"/>
      <c r="O29" s="75"/>
    </row>
    <row r="30" spans="1:15" ht="13.5">
      <c r="A30" s="98"/>
      <c r="B30" s="98"/>
      <c r="C30" s="16"/>
      <c r="D30" s="17"/>
      <c r="E30" s="17"/>
      <c r="F30" s="17"/>
      <c r="G30" s="17"/>
      <c r="H30" s="17"/>
      <c r="I30" s="17"/>
      <c r="J30" s="17"/>
      <c r="K30" s="17"/>
      <c r="L30" s="17"/>
      <c r="M30" s="17"/>
      <c r="N30" s="17"/>
      <c r="O30" s="18"/>
    </row>
  </sheetData>
  <sheetProtection/>
  <mergeCells count="48">
    <mergeCell ref="B24:B26"/>
    <mergeCell ref="D25:O25"/>
    <mergeCell ref="D26:O26"/>
    <mergeCell ref="D27:O27"/>
    <mergeCell ref="K14:M14"/>
    <mergeCell ref="E15:I15"/>
    <mergeCell ref="E16:I16"/>
    <mergeCell ref="E17:I17"/>
    <mergeCell ref="E18:I18"/>
    <mergeCell ref="B21:B22"/>
    <mergeCell ref="D28:O28"/>
    <mergeCell ref="N21:O21"/>
    <mergeCell ref="C22:G22"/>
    <mergeCell ref="H22:I22"/>
    <mergeCell ref="J22:M22"/>
    <mergeCell ref="N22:O22"/>
    <mergeCell ref="D24:O24"/>
    <mergeCell ref="C21:E21"/>
    <mergeCell ref="F21:G21"/>
    <mergeCell ref="H21:I21"/>
    <mergeCell ref="J21:M21"/>
    <mergeCell ref="B7:B9"/>
    <mergeCell ref="B10:B18"/>
    <mergeCell ref="O6:O8"/>
    <mergeCell ref="E10:I10"/>
    <mergeCell ref="K10:M10"/>
    <mergeCell ref="O10:O11"/>
    <mergeCell ref="E11:I11"/>
    <mergeCell ref="E12:I12"/>
    <mergeCell ref="J3:M3"/>
    <mergeCell ref="N3:O3"/>
    <mergeCell ref="E13:I13"/>
    <mergeCell ref="E14:I14"/>
    <mergeCell ref="A4:A5"/>
    <mergeCell ref="C4:E4"/>
    <mergeCell ref="F4:G4"/>
    <mergeCell ref="H4:I4"/>
    <mergeCell ref="J4:M4"/>
    <mergeCell ref="B2:D2"/>
    <mergeCell ref="E2:I2"/>
    <mergeCell ref="N4:O4"/>
    <mergeCell ref="K5:M8"/>
    <mergeCell ref="D6:G8"/>
    <mergeCell ref="I6:I8"/>
    <mergeCell ref="N2:O2"/>
    <mergeCell ref="C3:E3"/>
    <mergeCell ref="F3:G3"/>
    <mergeCell ref="H3:I3"/>
  </mergeCells>
  <conditionalFormatting sqref="N3:O3">
    <cfRule type="expression" priority="10" dxfId="0" stopIfTrue="1">
      <formula>N6+N10&gt;=1</formula>
    </cfRule>
  </conditionalFormatting>
  <conditionalFormatting sqref="L3:M3 J3">
    <cfRule type="expression" priority="9" dxfId="0" stopIfTrue="1">
      <formula>AND(N6+N10=0,J6+J10&gt;=1)</formula>
    </cfRule>
  </conditionalFormatting>
  <conditionalFormatting sqref="L21:M21 J21">
    <cfRule type="expression" priority="7" dxfId="0" stopIfTrue="1">
      <formula>C29&lt;=1</formula>
    </cfRule>
  </conditionalFormatting>
  <conditionalFormatting sqref="F21">
    <cfRule type="expression" priority="6" dxfId="0" stopIfTrue="1">
      <formula>C29=3</formula>
    </cfRule>
  </conditionalFormatting>
  <conditionalFormatting sqref="H21">
    <cfRule type="expression" priority="5" dxfId="0" stopIfTrue="1">
      <formula>C29=2</formula>
    </cfRule>
  </conditionalFormatting>
  <conditionalFormatting sqref="C21:E21">
    <cfRule type="expression" priority="4" dxfId="0" stopIfTrue="1">
      <formula>C29&gt;=4</formula>
    </cfRule>
  </conditionalFormatting>
  <conditionalFormatting sqref="F3">
    <cfRule type="expression" priority="3" dxfId="0" stopIfTrue="1">
      <formula>AND(H6+J6+J10+N6+N10=0,C19&gt;2,E19&gt;=0.6,E19&lt;0.8)</formula>
    </cfRule>
  </conditionalFormatting>
  <conditionalFormatting sqref="C3">
    <cfRule type="expression" priority="2" dxfId="0" stopIfTrue="1">
      <formula>AND(H6+J6+J10+N6+N10=0,C19&gt;2,E19&gt;=0.8)</formula>
    </cfRule>
  </conditionalFormatting>
  <conditionalFormatting sqref="H3">
    <cfRule type="expression" priority="1" dxfId="0" stopIfTrue="1">
      <formula>AND(J6+J10+N6+N10=0,OR(H6=1,C19&lt;=2,E19&lt;0.6))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12.xml><?xml version="1.0" encoding="utf-8"?>
<worksheet xmlns="http://schemas.openxmlformats.org/spreadsheetml/2006/main" xmlns:r="http://schemas.openxmlformats.org/officeDocument/2006/relationships">
  <sheetPr>
    <tabColor rgb="FF00B050"/>
  </sheetPr>
  <dimension ref="A1:O38"/>
  <sheetViews>
    <sheetView view="pageBreakPreview" zoomScale="90" zoomScaleSheetLayoutView="90" zoomScalePageLayoutView="0" workbookViewId="0" topLeftCell="A1">
      <selection activeCell="A28" sqref="A28"/>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389</v>
      </c>
      <c r="B1" s="3"/>
      <c r="C1" s="94"/>
      <c r="D1" s="94"/>
      <c r="E1" s="94"/>
      <c r="F1" s="94"/>
      <c r="G1" s="94"/>
      <c r="H1" s="94"/>
      <c r="I1" s="94"/>
      <c r="J1" s="94"/>
      <c r="K1" s="94"/>
      <c r="L1" s="94"/>
      <c r="M1" s="94"/>
      <c r="N1" s="94"/>
      <c r="O1" s="94"/>
    </row>
    <row r="2" spans="1:15" ht="13.5">
      <c r="A2" s="100"/>
      <c r="B2" s="543" t="s">
        <v>406</v>
      </c>
      <c r="C2" s="543"/>
      <c r="D2" s="543"/>
      <c r="E2" s="544">
        <f>IF('①土木'!$E$2="","",'①土木'!$E$2)</f>
      </c>
      <c r="F2" s="544"/>
      <c r="G2" s="544"/>
      <c r="H2" s="544"/>
      <c r="I2" s="544"/>
      <c r="J2" s="17"/>
      <c r="K2" s="17"/>
      <c r="L2" s="17"/>
      <c r="M2" s="17"/>
      <c r="N2" s="542" t="s">
        <v>50</v>
      </c>
      <c r="O2" s="542"/>
    </row>
    <row r="3" spans="1:15" ht="13.5" customHeight="1">
      <c r="A3" s="78" t="s">
        <v>0</v>
      </c>
      <c r="B3" s="78"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72"/>
      <c r="C5" s="14" t="s">
        <v>9</v>
      </c>
      <c r="D5" s="84"/>
      <c r="E5" s="84"/>
      <c r="F5" s="82"/>
      <c r="G5" s="81"/>
      <c r="H5" s="82" t="s">
        <v>9</v>
      </c>
      <c r="I5" s="81"/>
      <c r="J5" s="14" t="s">
        <v>9</v>
      </c>
      <c r="K5" s="531" t="s">
        <v>67</v>
      </c>
      <c r="L5" s="531"/>
      <c r="M5" s="532"/>
      <c r="N5" s="82" t="s">
        <v>9</v>
      </c>
      <c r="O5" s="90"/>
    </row>
    <row r="6" spans="1:15" ht="13.5" customHeight="1">
      <c r="A6" s="72"/>
      <c r="B6" s="72" t="s">
        <v>150</v>
      </c>
      <c r="C6" s="28"/>
      <c r="D6" s="537" t="s">
        <v>52</v>
      </c>
      <c r="E6" s="537"/>
      <c r="F6" s="537"/>
      <c r="G6" s="538"/>
      <c r="H6" s="53"/>
      <c r="I6" s="538" t="s">
        <v>51</v>
      </c>
      <c r="J6" s="28"/>
      <c r="K6" s="533"/>
      <c r="L6" s="533"/>
      <c r="M6" s="534"/>
      <c r="N6" s="71"/>
      <c r="O6" s="538" t="s">
        <v>68</v>
      </c>
    </row>
    <row r="7" spans="1:15" ht="13.5" customHeight="1">
      <c r="A7" s="72"/>
      <c r="B7" s="72"/>
      <c r="C7" s="31"/>
      <c r="D7" s="537"/>
      <c r="E7" s="537"/>
      <c r="F7" s="537"/>
      <c r="G7" s="538"/>
      <c r="H7" s="29"/>
      <c r="I7" s="538"/>
      <c r="J7" s="31"/>
      <c r="K7" s="533"/>
      <c r="L7" s="533"/>
      <c r="M7" s="534"/>
      <c r="N7" s="79"/>
      <c r="O7" s="538"/>
    </row>
    <row r="8" spans="1:15" ht="13.5" customHeight="1">
      <c r="A8" s="72"/>
      <c r="B8" s="72"/>
      <c r="C8" s="55"/>
      <c r="D8" s="539"/>
      <c r="E8" s="539"/>
      <c r="F8" s="539"/>
      <c r="G8" s="540"/>
      <c r="H8" s="26"/>
      <c r="I8" s="538"/>
      <c r="J8" s="57"/>
      <c r="K8" s="535"/>
      <c r="L8" s="535"/>
      <c r="M8" s="536"/>
      <c r="N8" s="80"/>
      <c r="O8" s="540"/>
    </row>
    <row r="9" spans="1:15" ht="22.5" customHeight="1">
      <c r="A9" s="72"/>
      <c r="B9" s="526" t="s">
        <v>70</v>
      </c>
      <c r="C9" s="54" t="s">
        <v>7</v>
      </c>
      <c r="D9" s="82" t="s">
        <v>8</v>
      </c>
      <c r="E9" s="130" t="s">
        <v>151</v>
      </c>
      <c r="F9" s="24"/>
      <c r="G9" s="24"/>
      <c r="H9" s="82"/>
      <c r="I9" s="83"/>
      <c r="J9" s="82" t="s">
        <v>9</v>
      </c>
      <c r="K9" s="85"/>
      <c r="L9" s="85"/>
      <c r="M9" s="86"/>
      <c r="N9" s="82" t="s">
        <v>9</v>
      </c>
      <c r="O9" s="93"/>
    </row>
    <row r="10" spans="1:15" ht="13.5" customHeight="1">
      <c r="A10" s="6"/>
      <c r="B10" s="526"/>
      <c r="C10" s="47"/>
      <c r="D10" s="131"/>
      <c r="E10" s="527" t="s">
        <v>102</v>
      </c>
      <c r="F10" s="528"/>
      <c r="G10" s="528"/>
      <c r="H10" s="528"/>
      <c r="I10" s="541"/>
      <c r="J10" s="21"/>
      <c r="K10" s="527" t="s">
        <v>27</v>
      </c>
      <c r="L10" s="528"/>
      <c r="M10" s="541"/>
      <c r="N10" s="20"/>
      <c r="O10" s="541" t="s">
        <v>408</v>
      </c>
    </row>
    <row r="11" spans="1:15" ht="13.5" customHeight="1">
      <c r="A11" s="6"/>
      <c r="B11" s="525"/>
      <c r="C11" s="133"/>
      <c r="D11" s="132"/>
      <c r="E11" s="528" t="s">
        <v>152</v>
      </c>
      <c r="F11" s="528"/>
      <c r="G11" s="528"/>
      <c r="H11" s="528"/>
      <c r="I11" s="541"/>
      <c r="J11" s="77"/>
      <c r="K11" s="77"/>
      <c r="L11" s="74"/>
      <c r="M11" s="75"/>
      <c r="N11" s="74"/>
      <c r="O11" s="541"/>
    </row>
    <row r="12" spans="1:15" ht="13.5" customHeight="1">
      <c r="A12" s="6"/>
      <c r="B12" s="526"/>
      <c r="C12" s="122"/>
      <c r="D12" s="123"/>
      <c r="E12" s="527" t="s">
        <v>153</v>
      </c>
      <c r="F12" s="528"/>
      <c r="G12" s="528"/>
      <c r="H12" s="528"/>
      <c r="I12" s="541"/>
      <c r="J12" s="74"/>
      <c r="K12" s="74"/>
      <c r="L12" s="3"/>
      <c r="M12" s="75"/>
      <c r="N12" s="74"/>
      <c r="O12" s="75"/>
    </row>
    <row r="13" spans="1:15" ht="13.5" customHeight="1">
      <c r="A13" s="6"/>
      <c r="B13" s="526"/>
      <c r="C13" s="122"/>
      <c r="D13" s="123"/>
      <c r="E13" s="527" t="s">
        <v>154</v>
      </c>
      <c r="F13" s="528"/>
      <c r="G13" s="528"/>
      <c r="H13" s="528"/>
      <c r="I13" s="541"/>
      <c r="J13" s="74"/>
      <c r="K13" s="74"/>
      <c r="L13" s="3"/>
      <c r="M13" s="75"/>
      <c r="N13" s="74"/>
      <c r="O13" s="75"/>
    </row>
    <row r="14" spans="1:15" ht="13.5" customHeight="1">
      <c r="A14" s="6"/>
      <c r="B14" s="526"/>
      <c r="C14" s="19"/>
      <c r="D14" s="22"/>
      <c r="E14" s="527" t="s">
        <v>155</v>
      </c>
      <c r="F14" s="528"/>
      <c r="G14" s="528"/>
      <c r="H14" s="528"/>
      <c r="I14" s="541"/>
      <c r="J14" s="74"/>
      <c r="K14" s="528" t="s">
        <v>37</v>
      </c>
      <c r="L14" s="528"/>
      <c r="M14" s="541"/>
      <c r="N14" s="94"/>
      <c r="O14" s="91" t="s">
        <v>36</v>
      </c>
    </row>
    <row r="15" spans="1:15" ht="13.5" customHeight="1">
      <c r="A15" s="6"/>
      <c r="B15" s="526"/>
      <c r="C15" s="47"/>
      <c r="D15" s="131"/>
      <c r="E15" s="527" t="s">
        <v>409</v>
      </c>
      <c r="F15" s="528"/>
      <c r="G15" s="528"/>
      <c r="H15" s="528"/>
      <c r="I15" s="541"/>
      <c r="J15" s="74"/>
      <c r="K15" s="300"/>
      <c r="L15" s="300"/>
      <c r="M15" s="301"/>
      <c r="N15" s="94"/>
      <c r="O15" s="91"/>
    </row>
    <row r="16" spans="1:15" ht="13.5" customHeight="1">
      <c r="A16" s="6"/>
      <c r="B16" s="526"/>
      <c r="C16" s="133"/>
      <c r="D16" s="132"/>
      <c r="E16" s="528" t="s">
        <v>156</v>
      </c>
      <c r="F16" s="528"/>
      <c r="G16" s="528"/>
      <c r="H16" s="528"/>
      <c r="I16" s="541"/>
      <c r="J16" s="74"/>
      <c r="K16" s="300"/>
      <c r="L16" s="300"/>
      <c r="M16" s="301"/>
      <c r="N16" s="94"/>
      <c r="O16" s="91"/>
    </row>
    <row r="17" spans="1:15" ht="13.5" customHeight="1">
      <c r="A17" s="6"/>
      <c r="B17" s="526"/>
      <c r="C17" s="122"/>
      <c r="D17" s="123"/>
      <c r="E17" s="527" t="s">
        <v>157</v>
      </c>
      <c r="F17" s="528"/>
      <c r="G17" s="528"/>
      <c r="H17" s="528"/>
      <c r="I17" s="528"/>
      <c r="J17" s="73"/>
      <c r="K17" s="298"/>
      <c r="L17" s="298"/>
      <c r="M17" s="299"/>
      <c r="N17" s="74"/>
      <c r="O17" s="74"/>
    </row>
    <row r="18" spans="1:15" ht="13.5" customHeight="1">
      <c r="A18" s="6"/>
      <c r="B18" s="526"/>
      <c r="C18" s="122"/>
      <c r="D18" s="123"/>
      <c r="E18" s="527" t="s">
        <v>158</v>
      </c>
      <c r="F18" s="528"/>
      <c r="G18" s="528"/>
      <c r="H18" s="528"/>
      <c r="I18" s="528"/>
      <c r="J18" s="73"/>
      <c r="K18" s="298"/>
      <c r="L18" s="298"/>
      <c r="M18" s="299"/>
      <c r="N18" s="74"/>
      <c r="O18" s="74"/>
    </row>
    <row r="19" spans="1:15" ht="13.5" customHeight="1">
      <c r="A19" s="6"/>
      <c r="B19" s="526"/>
      <c r="C19" s="122"/>
      <c r="D19" s="123"/>
      <c r="E19" s="527" t="s">
        <v>159</v>
      </c>
      <c r="F19" s="528"/>
      <c r="G19" s="528"/>
      <c r="H19" s="528"/>
      <c r="I19" s="528"/>
      <c r="J19" s="73"/>
      <c r="K19" s="298"/>
      <c r="L19" s="298"/>
      <c r="M19" s="299"/>
      <c r="N19" s="74"/>
      <c r="O19" s="74"/>
    </row>
    <row r="20" spans="1:15" ht="13.5" customHeight="1">
      <c r="A20" s="6"/>
      <c r="B20" s="526"/>
      <c r="C20" s="122"/>
      <c r="D20" s="123"/>
      <c r="E20" s="527" t="s">
        <v>160</v>
      </c>
      <c r="F20" s="528"/>
      <c r="G20" s="528"/>
      <c r="H20" s="528"/>
      <c r="I20" s="528"/>
      <c r="J20" s="73"/>
      <c r="K20" s="298"/>
      <c r="L20" s="298"/>
      <c r="M20" s="299"/>
      <c r="N20" s="74"/>
      <c r="O20" s="74"/>
    </row>
    <row r="21" spans="1:15" ht="13.5" customHeight="1">
      <c r="A21" s="6"/>
      <c r="B21" s="526"/>
      <c r="C21" s="122"/>
      <c r="D21" s="123"/>
      <c r="E21" s="527" t="s">
        <v>161</v>
      </c>
      <c r="F21" s="528"/>
      <c r="G21" s="528"/>
      <c r="H21" s="528"/>
      <c r="I21" s="528"/>
      <c r="J21" s="73"/>
      <c r="K21" s="74"/>
      <c r="L21" s="74"/>
      <c r="M21" s="75"/>
      <c r="N21" s="74"/>
      <c r="O21" s="74"/>
    </row>
    <row r="22" spans="1:15" ht="13.5" customHeight="1">
      <c r="A22" s="6"/>
      <c r="B22" s="526"/>
      <c r="C22" s="47"/>
      <c r="D22" s="131"/>
      <c r="E22" s="527" t="s">
        <v>162</v>
      </c>
      <c r="F22" s="528"/>
      <c r="G22" s="528"/>
      <c r="H22" s="528"/>
      <c r="I22" s="528"/>
      <c r="J22" s="73"/>
      <c r="K22" s="74"/>
      <c r="L22" s="74"/>
      <c r="M22" s="75"/>
      <c r="N22" s="74"/>
      <c r="O22" s="75"/>
    </row>
    <row r="23" spans="1:15" ht="13.5" customHeight="1">
      <c r="A23" s="6"/>
      <c r="B23" s="525"/>
      <c r="C23" s="133"/>
      <c r="D23" s="132"/>
      <c r="E23" s="528" t="s">
        <v>163</v>
      </c>
      <c r="F23" s="528"/>
      <c r="G23" s="528"/>
      <c r="H23" s="528"/>
      <c r="I23" s="541"/>
      <c r="J23" s="73"/>
      <c r="K23" s="74"/>
      <c r="L23" s="74"/>
      <c r="M23" s="75"/>
      <c r="N23" s="74"/>
      <c r="O23" s="75"/>
    </row>
    <row r="24" spans="1:15" ht="13.5" customHeight="1">
      <c r="A24" s="6"/>
      <c r="B24" s="526"/>
      <c r="C24" s="122"/>
      <c r="D24" s="123"/>
      <c r="E24" s="527" t="s">
        <v>164</v>
      </c>
      <c r="F24" s="528"/>
      <c r="G24" s="528"/>
      <c r="H24" s="528"/>
      <c r="I24" s="528"/>
      <c r="J24" s="73"/>
      <c r="K24" s="74"/>
      <c r="L24" s="74"/>
      <c r="M24" s="75"/>
      <c r="N24" s="74"/>
      <c r="O24" s="75"/>
    </row>
    <row r="25" spans="1:15" ht="13.5" customHeight="1">
      <c r="A25" s="6"/>
      <c r="B25" s="526"/>
      <c r="C25" s="19"/>
      <c r="D25" s="22"/>
      <c r="E25" s="527" t="s">
        <v>165</v>
      </c>
      <c r="F25" s="528"/>
      <c r="G25" s="528"/>
      <c r="H25" s="528"/>
      <c r="I25" s="528"/>
      <c r="J25" s="73"/>
      <c r="K25" s="74"/>
      <c r="L25" s="74"/>
      <c r="M25" s="75"/>
      <c r="N25" s="74"/>
      <c r="O25" s="75"/>
    </row>
    <row r="26" spans="1:15" ht="13.5" customHeight="1">
      <c r="A26" s="6"/>
      <c r="B26" s="526"/>
      <c r="C26" s="19"/>
      <c r="D26" s="22"/>
      <c r="E26" s="527" t="s">
        <v>160</v>
      </c>
      <c r="F26" s="528"/>
      <c r="G26" s="528"/>
      <c r="H26" s="528"/>
      <c r="I26" s="528"/>
      <c r="J26" s="73"/>
      <c r="K26" s="74"/>
      <c r="L26" s="74"/>
      <c r="M26" s="75"/>
      <c r="N26" s="74"/>
      <c r="O26" s="75"/>
    </row>
    <row r="27" spans="1:15" ht="13.5" customHeight="1">
      <c r="A27" s="6"/>
      <c r="B27" s="526"/>
      <c r="C27" s="19"/>
      <c r="D27" s="22"/>
      <c r="E27" s="527" t="s">
        <v>166</v>
      </c>
      <c r="F27" s="528"/>
      <c r="G27" s="528"/>
      <c r="H27" s="528"/>
      <c r="I27" s="541"/>
      <c r="J27" s="73"/>
      <c r="K27" s="74"/>
      <c r="L27" s="74"/>
      <c r="M27" s="75"/>
      <c r="N27" s="74"/>
      <c r="O27" s="75"/>
    </row>
    <row r="28" spans="1:15" ht="13.5" customHeight="1">
      <c r="A28" s="6"/>
      <c r="B28" s="526"/>
      <c r="C28" s="19"/>
      <c r="D28" s="22"/>
      <c r="E28" s="527" t="s">
        <v>167</v>
      </c>
      <c r="F28" s="528"/>
      <c r="G28" s="528"/>
      <c r="H28" s="528"/>
      <c r="I28" s="528"/>
      <c r="J28" s="73"/>
      <c r="K28" s="74"/>
      <c r="L28" s="74"/>
      <c r="M28" s="75"/>
      <c r="N28" s="74"/>
      <c r="O28" s="75"/>
    </row>
    <row r="29" spans="1:15" ht="13.5" customHeight="1">
      <c r="A29" s="322"/>
      <c r="B29" s="526"/>
      <c r="C29" s="19"/>
      <c r="D29" s="22"/>
      <c r="E29" s="527" t="s">
        <v>161</v>
      </c>
      <c r="F29" s="528"/>
      <c r="G29" s="528"/>
      <c r="H29" s="528"/>
      <c r="I29" s="528"/>
      <c r="J29" s="73"/>
      <c r="K29" s="74"/>
      <c r="L29" s="74"/>
      <c r="M29" s="75"/>
      <c r="N29" s="74"/>
      <c r="O29" s="75"/>
    </row>
    <row r="30" spans="1:15" ht="13.5">
      <c r="A30" s="10"/>
      <c r="B30" s="7" t="s">
        <v>10</v>
      </c>
      <c r="C30" s="15">
        <f>SUM(C10,C12:C15,C17:C22,C24:C29)</f>
        <v>0</v>
      </c>
      <c r="D30" s="3">
        <f>SUM(D10,D12:D15,D17:D22,D24:D29)</f>
        <v>0</v>
      </c>
      <c r="E30" s="11" t="e">
        <f>D30/C30</f>
        <v>#DIV/0!</v>
      </c>
      <c r="F30" s="12"/>
      <c r="G30" s="12"/>
      <c r="H30" s="12"/>
      <c r="I30" s="3"/>
      <c r="J30" s="15"/>
      <c r="K30" s="3"/>
      <c r="L30" s="3"/>
      <c r="M30" s="4"/>
      <c r="N30" s="3"/>
      <c r="O30" s="4"/>
    </row>
    <row r="31" spans="1:15" ht="13.5">
      <c r="A31" s="324"/>
      <c r="B31" s="545" t="s">
        <v>71</v>
      </c>
      <c r="C31" s="524" t="s">
        <v>11</v>
      </c>
      <c r="D31" s="514"/>
      <c r="E31" s="514"/>
      <c r="F31" s="514" t="s">
        <v>2</v>
      </c>
      <c r="G31" s="514"/>
      <c r="H31" s="514" t="s">
        <v>3</v>
      </c>
      <c r="I31" s="514"/>
      <c r="J31" s="522" t="s">
        <v>4</v>
      </c>
      <c r="K31" s="523"/>
      <c r="L31" s="523"/>
      <c r="M31" s="524"/>
      <c r="N31" s="514"/>
      <c r="O31" s="514"/>
    </row>
    <row r="32" spans="1:15" ht="13.5" customHeight="1">
      <c r="A32" s="324"/>
      <c r="B32" s="546"/>
      <c r="C32" s="515" t="s">
        <v>72</v>
      </c>
      <c r="D32" s="516"/>
      <c r="E32" s="516"/>
      <c r="F32" s="516"/>
      <c r="G32" s="517"/>
      <c r="H32" s="518" t="s">
        <v>6</v>
      </c>
      <c r="I32" s="518"/>
      <c r="J32" s="519" t="s">
        <v>79</v>
      </c>
      <c r="K32" s="520"/>
      <c r="L32" s="520"/>
      <c r="M32" s="521"/>
      <c r="N32" s="518"/>
      <c r="O32" s="518"/>
    </row>
    <row r="33" spans="1:15" ht="22.5" customHeight="1">
      <c r="A33" s="314"/>
      <c r="B33" s="129" t="s">
        <v>150</v>
      </c>
      <c r="C33" s="14" t="s">
        <v>8</v>
      </c>
      <c r="D33" s="554"/>
      <c r="E33" s="554"/>
      <c r="F33" s="554"/>
      <c r="G33" s="554"/>
      <c r="H33" s="554"/>
      <c r="I33" s="554"/>
      <c r="J33" s="554"/>
      <c r="K33" s="554"/>
      <c r="L33" s="554"/>
      <c r="M33" s="554"/>
      <c r="N33" s="554"/>
      <c r="O33" s="555"/>
    </row>
    <row r="34" spans="1:15" ht="13.5">
      <c r="A34" s="6"/>
      <c r="B34" s="72"/>
      <c r="C34" s="97"/>
      <c r="D34" s="511" t="s">
        <v>168</v>
      </c>
      <c r="E34" s="512"/>
      <c r="F34" s="512"/>
      <c r="G34" s="512"/>
      <c r="H34" s="512"/>
      <c r="I34" s="512"/>
      <c r="J34" s="512"/>
      <c r="K34" s="512"/>
      <c r="L34" s="512"/>
      <c r="M34" s="512"/>
      <c r="N34" s="512"/>
      <c r="O34" s="513"/>
    </row>
    <row r="35" spans="1:15" ht="13.5">
      <c r="A35" s="6"/>
      <c r="B35" s="72"/>
      <c r="C35" s="97"/>
      <c r="D35" s="511" t="s">
        <v>169</v>
      </c>
      <c r="E35" s="512"/>
      <c r="F35" s="512"/>
      <c r="G35" s="512"/>
      <c r="H35" s="512"/>
      <c r="I35" s="512"/>
      <c r="J35" s="512"/>
      <c r="K35" s="512"/>
      <c r="L35" s="512"/>
      <c r="M35" s="512"/>
      <c r="N35" s="512"/>
      <c r="O35" s="513"/>
    </row>
    <row r="36" spans="1:15" ht="13.5">
      <c r="A36" s="6"/>
      <c r="B36" s="72"/>
      <c r="C36" s="97"/>
      <c r="D36" s="511" t="s">
        <v>147</v>
      </c>
      <c r="E36" s="512"/>
      <c r="F36" s="512"/>
      <c r="G36" s="512"/>
      <c r="H36" s="512"/>
      <c r="I36" s="512"/>
      <c r="J36" s="512"/>
      <c r="K36" s="512"/>
      <c r="L36" s="512"/>
      <c r="M36" s="512"/>
      <c r="N36" s="512"/>
      <c r="O36" s="513"/>
    </row>
    <row r="37" spans="1:15" ht="13.5">
      <c r="A37" s="6"/>
      <c r="B37" s="6"/>
      <c r="C37" s="97"/>
      <c r="D37" s="511" t="s">
        <v>129</v>
      </c>
      <c r="E37" s="512"/>
      <c r="F37" s="512"/>
      <c r="G37" s="512"/>
      <c r="H37" s="512"/>
      <c r="I37" s="512"/>
      <c r="J37" s="512"/>
      <c r="K37" s="512"/>
      <c r="L37" s="512"/>
      <c r="M37" s="512"/>
      <c r="N37" s="512"/>
      <c r="O37" s="513"/>
    </row>
    <row r="38" spans="1:15" ht="13.5">
      <c r="A38" s="98"/>
      <c r="B38" s="8" t="s">
        <v>10</v>
      </c>
      <c r="C38" s="99">
        <f>SUM(C34:C37)</f>
        <v>0</v>
      </c>
      <c r="D38" s="127"/>
      <c r="E38" s="88"/>
      <c r="F38" s="88"/>
      <c r="G38" s="88"/>
      <c r="H38" s="127"/>
      <c r="I38" s="134"/>
      <c r="J38" s="126"/>
      <c r="K38" s="135"/>
      <c r="L38" s="135"/>
      <c r="M38" s="135"/>
      <c r="N38" s="127"/>
      <c r="O38" s="89"/>
    </row>
  </sheetData>
  <sheetProtection/>
  <mergeCells count="57">
    <mergeCell ref="B9:B29"/>
    <mergeCell ref="E13:I13"/>
    <mergeCell ref="E18:I18"/>
    <mergeCell ref="E19:I19"/>
    <mergeCell ref="E20:I20"/>
    <mergeCell ref="E21:I21"/>
    <mergeCell ref="E23:I23"/>
    <mergeCell ref="E24:I24"/>
    <mergeCell ref="E25:I25"/>
    <mergeCell ref="E26:I26"/>
    <mergeCell ref="D34:O34"/>
    <mergeCell ref="D35:O35"/>
    <mergeCell ref="D36:O36"/>
    <mergeCell ref="D37:O37"/>
    <mergeCell ref="E28:I28"/>
    <mergeCell ref="E27:I27"/>
    <mergeCell ref="N31:O31"/>
    <mergeCell ref="C32:G32"/>
    <mergeCell ref="H32:I32"/>
    <mergeCell ref="J32:M32"/>
    <mergeCell ref="D33:O33"/>
    <mergeCell ref="B31:B32"/>
    <mergeCell ref="C31:E31"/>
    <mergeCell ref="F31:G31"/>
    <mergeCell ref="H31:I31"/>
    <mergeCell ref="J31:M31"/>
    <mergeCell ref="E16:I16"/>
    <mergeCell ref="E17:I17"/>
    <mergeCell ref="E22:I22"/>
    <mergeCell ref="E29:I29"/>
    <mergeCell ref="E15:I15"/>
    <mergeCell ref="N32:O32"/>
    <mergeCell ref="E10:I10"/>
    <mergeCell ref="K10:M10"/>
    <mergeCell ref="O10:O11"/>
    <mergeCell ref="E11:I11"/>
    <mergeCell ref="E12:I12"/>
    <mergeCell ref="E14:I14"/>
    <mergeCell ref="K14:M14"/>
    <mergeCell ref="A4:A5"/>
    <mergeCell ref="C4:E4"/>
    <mergeCell ref="F4:G4"/>
    <mergeCell ref="H4:I4"/>
    <mergeCell ref="J4:M4"/>
    <mergeCell ref="N4:O4"/>
    <mergeCell ref="K5:M8"/>
    <mergeCell ref="D6:G8"/>
    <mergeCell ref="I6:I8"/>
    <mergeCell ref="O6:O8"/>
    <mergeCell ref="N2:O2"/>
    <mergeCell ref="C3:E3"/>
    <mergeCell ref="F3:G3"/>
    <mergeCell ref="H3:I3"/>
    <mergeCell ref="J3:M3"/>
    <mergeCell ref="N3:O3"/>
    <mergeCell ref="B2:D2"/>
    <mergeCell ref="E2:I2"/>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31:M31 J31">
    <cfRule type="expression" priority="7" dxfId="0" stopIfTrue="1">
      <formula>C38=0</formula>
    </cfRule>
  </conditionalFormatting>
  <conditionalFormatting sqref="F31">
    <cfRule type="expression" priority="6" dxfId="0" stopIfTrue="1">
      <formula>C38=2</formula>
    </cfRule>
  </conditionalFormatting>
  <conditionalFormatting sqref="H31">
    <cfRule type="expression" priority="5" dxfId="0" stopIfTrue="1">
      <formula>C38=1</formula>
    </cfRule>
  </conditionalFormatting>
  <conditionalFormatting sqref="C31:E31">
    <cfRule type="expression" priority="4" dxfId="0" stopIfTrue="1">
      <formula>C38&gt;=3</formula>
    </cfRule>
  </conditionalFormatting>
  <conditionalFormatting sqref="F3">
    <cfRule type="expression" priority="3" dxfId="0" stopIfTrue="1">
      <formula>AND(H6+J6+J10+N6+N10=0,C30&gt;2,E30&gt;=0.6,E30&lt;0.8)</formula>
    </cfRule>
  </conditionalFormatting>
  <conditionalFormatting sqref="C3">
    <cfRule type="expression" priority="2" dxfId="0" stopIfTrue="1">
      <formula>AND(H6+J6+J10+N6+N10=0,C30&gt;2,E30&gt;=0.8)</formula>
    </cfRule>
  </conditionalFormatting>
  <conditionalFormatting sqref="H3">
    <cfRule type="expression" priority="1" dxfId="0" stopIfTrue="1">
      <formula>AND(J6+J10+N6+N10=0,OR(H6=1,C30&lt;=2,E30&lt;0.6))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13.xml><?xml version="1.0" encoding="utf-8"?>
<worksheet xmlns="http://schemas.openxmlformats.org/spreadsheetml/2006/main" xmlns:r="http://schemas.openxmlformats.org/officeDocument/2006/relationships">
  <sheetPr>
    <tabColor rgb="FF00B050"/>
  </sheetPr>
  <dimension ref="A1:O28"/>
  <sheetViews>
    <sheetView view="pageBreakPreview" zoomScale="90" zoomScaleSheetLayoutView="90" zoomScalePageLayoutView="0" workbookViewId="0" topLeftCell="A1">
      <selection activeCell="D23" sqref="D23:O23"/>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390</v>
      </c>
      <c r="B1" s="3"/>
      <c r="C1" s="94"/>
      <c r="D1" s="94"/>
      <c r="E1" s="94"/>
      <c r="F1" s="94"/>
      <c r="G1" s="94"/>
      <c r="H1" s="94"/>
      <c r="I1" s="94"/>
      <c r="J1" s="94"/>
      <c r="K1" s="94"/>
      <c r="L1" s="94"/>
      <c r="M1" s="94"/>
      <c r="N1" s="94"/>
      <c r="O1" s="94"/>
    </row>
    <row r="2" spans="1:15" ht="13.5">
      <c r="A2" s="100"/>
      <c r="B2" s="543" t="s">
        <v>406</v>
      </c>
      <c r="C2" s="543"/>
      <c r="D2" s="543"/>
      <c r="E2" s="544">
        <f>IF('①土木'!$E$2="","",'①土木'!$E$2)</f>
      </c>
      <c r="F2" s="544"/>
      <c r="G2" s="544"/>
      <c r="H2" s="544"/>
      <c r="I2" s="544"/>
      <c r="J2" s="17"/>
      <c r="K2" s="17"/>
      <c r="L2" s="17"/>
      <c r="M2" s="17"/>
      <c r="N2" s="542" t="s">
        <v>50</v>
      </c>
      <c r="O2" s="542"/>
    </row>
    <row r="3" spans="1:15" ht="13.5" customHeight="1">
      <c r="A3" s="78" t="s">
        <v>0</v>
      </c>
      <c r="B3" s="78"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72"/>
      <c r="C5" s="14" t="s">
        <v>9</v>
      </c>
      <c r="D5" s="84"/>
      <c r="E5" s="84"/>
      <c r="F5" s="82"/>
      <c r="G5" s="81"/>
      <c r="H5" s="82" t="s">
        <v>9</v>
      </c>
      <c r="I5" s="81"/>
      <c r="J5" s="14" t="s">
        <v>9</v>
      </c>
      <c r="K5" s="531" t="s">
        <v>67</v>
      </c>
      <c r="L5" s="531"/>
      <c r="M5" s="532"/>
      <c r="N5" s="82" t="s">
        <v>9</v>
      </c>
      <c r="O5" s="90"/>
    </row>
    <row r="6" spans="1:15" ht="13.5" customHeight="1">
      <c r="A6" s="72"/>
      <c r="B6" s="207" t="s">
        <v>270</v>
      </c>
      <c r="C6" s="28"/>
      <c r="D6" s="537" t="s">
        <v>52</v>
      </c>
      <c r="E6" s="537"/>
      <c r="F6" s="537"/>
      <c r="G6" s="538"/>
      <c r="H6" s="53"/>
      <c r="I6" s="538" t="s">
        <v>51</v>
      </c>
      <c r="J6" s="28"/>
      <c r="K6" s="533"/>
      <c r="L6" s="533"/>
      <c r="M6" s="534"/>
      <c r="N6" s="71"/>
      <c r="O6" s="538" t="s">
        <v>68</v>
      </c>
    </row>
    <row r="7" spans="1:15" ht="13.5" customHeight="1">
      <c r="A7" s="72"/>
      <c r="B7" s="207" t="s">
        <v>271</v>
      </c>
      <c r="C7" s="31"/>
      <c r="D7" s="537"/>
      <c r="E7" s="537"/>
      <c r="F7" s="537"/>
      <c r="G7" s="538"/>
      <c r="H7" s="29"/>
      <c r="I7" s="538"/>
      <c r="J7" s="31"/>
      <c r="K7" s="533"/>
      <c r="L7" s="533"/>
      <c r="M7" s="534"/>
      <c r="N7" s="79"/>
      <c r="O7" s="538"/>
    </row>
    <row r="8" spans="1:15" ht="13.5" customHeight="1">
      <c r="A8" s="72"/>
      <c r="B8" s="72"/>
      <c r="C8" s="55"/>
      <c r="D8" s="539"/>
      <c r="E8" s="539"/>
      <c r="F8" s="539"/>
      <c r="G8" s="540"/>
      <c r="H8" s="26"/>
      <c r="I8" s="538"/>
      <c r="J8" s="57"/>
      <c r="K8" s="535"/>
      <c r="L8" s="535"/>
      <c r="M8" s="536"/>
      <c r="N8" s="80"/>
      <c r="O8" s="540"/>
    </row>
    <row r="9" spans="1:15" ht="22.5" customHeight="1">
      <c r="A9" s="72"/>
      <c r="B9" s="526" t="s">
        <v>70</v>
      </c>
      <c r="C9" s="54" t="s">
        <v>7</v>
      </c>
      <c r="D9" s="82" t="s">
        <v>8</v>
      </c>
      <c r="E9" s="556" t="s">
        <v>170</v>
      </c>
      <c r="F9" s="556"/>
      <c r="G9" s="556"/>
      <c r="H9" s="556"/>
      <c r="I9" s="557"/>
      <c r="J9" s="82" t="s">
        <v>9</v>
      </c>
      <c r="K9" s="85"/>
      <c r="L9" s="85"/>
      <c r="M9" s="86"/>
      <c r="N9" s="82" t="s">
        <v>9</v>
      </c>
      <c r="O9" s="93"/>
    </row>
    <row r="10" spans="1:15" ht="13.5" customHeight="1">
      <c r="A10" s="6"/>
      <c r="B10" s="526"/>
      <c r="C10" s="47"/>
      <c r="D10" s="131"/>
      <c r="E10" s="527" t="s">
        <v>171</v>
      </c>
      <c r="F10" s="528"/>
      <c r="G10" s="528"/>
      <c r="H10" s="528"/>
      <c r="I10" s="541"/>
      <c r="J10" s="21"/>
      <c r="K10" s="527" t="s">
        <v>27</v>
      </c>
      <c r="L10" s="528"/>
      <c r="M10" s="541"/>
      <c r="N10" s="20"/>
      <c r="O10" s="541" t="s">
        <v>408</v>
      </c>
    </row>
    <row r="11" spans="1:15" ht="13.5" customHeight="1">
      <c r="A11" s="6"/>
      <c r="B11" s="525"/>
      <c r="C11" s="19"/>
      <c r="D11" s="22"/>
      <c r="E11" s="528" t="s">
        <v>172</v>
      </c>
      <c r="F11" s="528"/>
      <c r="G11" s="528"/>
      <c r="H11" s="528"/>
      <c r="I11" s="541"/>
      <c r="J11" s="77"/>
      <c r="K11" s="77"/>
      <c r="L11" s="74"/>
      <c r="M11" s="75"/>
      <c r="N11" s="74"/>
      <c r="O11" s="541"/>
    </row>
    <row r="12" spans="1:15" ht="13.5" customHeight="1">
      <c r="A12" s="6"/>
      <c r="B12" s="526"/>
      <c r="C12" s="122"/>
      <c r="D12" s="123"/>
      <c r="E12" s="527" t="s">
        <v>173</v>
      </c>
      <c r="F12" s="528"/>
      <c r="G12" s="528"/>
      <c r="H12" s="528"/>
      <c r="I12" s="541"/>
      <c r="J12" s="74"/>
      <c r="K12" s="74"/>
      <c r="L12" s="3"/>
      <c r="M12" s="75"/>
      <c r="N12" s="74"/>
      <c r="O12" s="75"/>
    </row>
    <row r="13" spans="1:15" ht="13.5" customHeight="1">
      <c r="A13" s="6"/>
      <c r="B13" s="526"/>
      <c r="C13" s="122"/>
      <c r="D13" s="123"/>
      <c r="E13" s="527" t="s">
        <v>174</v>
      </c>
      <c r="F13" s="528"/>
      <c r="G13" s="528"/>
      <c r="H13" s="528"/>
      <c r="I13" s="541"/>
      <c r="J13" s="74"/>
      <c r="K13" s="74"/>
      <c r="L13" s="3"/>
      <c r="M13" s="75"/>
      <c r="N13" s="74"/>
      <c r="O13" s="75"/>
    </row>
    <row r="14" spans="1:15" ht="13.5" customHeight="1">
      <c r="A14" s="6"/>
      <c r="B14" s="526"/>
      <c r="C14" s="19"/>
      <c r="D14" s="22"/>
      <c r="E14" s="527" t="s">
        <v>175</v>
      </c>
      <c r="F14" s="528"/>
      <c r="G14" s="528"/>
      <c r="H14" s="528"/>
      <c r="I14" s="541"/>
      <c r="J14" s="74"/>
      <c r="K14" s="528" t="s">
        <v>37</v>
      </c>
      <c r="L14" s="528"/>
      <c r="M14" s="541"/>
      <c r="N14" s="94"/>
      <c r="O14" s="91" t="s">
        <v>36</v>
      </c>
    </row>
    <row r="15" spans="1:15" ht="13.5" customHeight="1">
      <c r="A15" s="6"/>
      <c r="B15" s="526"/>
      <c r="C15" s="19"/>
      <c r="D15" s="22"/>
      <c r="E15" s="527" t="s">
        <v>177</v>
      </c>
      <c r="F15" s="528"/>
      <c r="G15" s="528"/>
      <c r="H15" s="528"/>
      <c r="I15" s="541"/>
      <c r="J15" s="30"/>
      <c r="K15" s="331"/>
      <c r="L15" s="331"/>
      <c r="M15" s="332"/>
      <c r="N15" s="17"/>
      <c r="O15" s="92"/>
    </row>
    <row r="16" spans="1:15" ht="13.5" customHeight="1">
      <c r="A16" s="6"/>
      <c r="B16" s="526"/>
      <c r="C16" s="19"/>
      <c r="D16" s="22"/>
      <c r="E16" s="527" t="s">
        <v>178</v>
      </c>
      <c r="F16" s="528"/>
      <c r="G16" s="528"/>
      <c r="H16" s="528"/>
      <c r="I16" s="528"/>
      <c r="J16" s="276"/>
      <c r="K16" s="276"/>
      <c r="L16" s="276"/>
      <c r="M16" s="276"/>
      <c r="N16" s="74"/>
      <c r="O16" s="75"/>
    </row>
    <row r="17" spans="1:15" ht="13.5" customHeight="1">
      <c r="A17" s="6"/>
      <c r="B17" s="526"/>
      <c r="C17" s="19"/>
      <c r="D17" s="22"/>
      <c r="E17" s="527" t="s">
        <v>176</v>
      </c>
      <c r="F17" s="528"/>
      <c r="G17" s="528"/>
      <c r="H17" s="528"/>
      <c r="I17" s="528"/>
      <c r="J17" s="528"/>
      <c r="K17" s="528"/>
      <c r="L17" s="528"/>
      <c r="M17" s="528"/>
      <c r="N17" s="528"/>
      <c r="O17" s="541"/>
    </row>
    <row r="18" spans="1:15" ht="13.5">
      <c r="A18" s="10"/>
      <c r="B18" s="7" t="s">
        <v>10</v>
      </c>
      <c r="C18" s="15">
        <f>SUM(C10:C17)</f>
        <v>0</v>
      </c>
      <c r="D18" s="3">
        <f>SUM(D10:D17)</f>
        <v>0</v>
      </c>
      <c r="E18" s="11" t="e">
        <f>D18/C18</f>
        <v>#DIV/0!</v>
      </c>
      <c r="F18" s="12"/>
      <c r="G18" s="12"/>
      <c r="H18" s="12"/>
      <c r="I18" s="3"/>
      <c r="J18" s="3"/>
      <c r="K18" s="3"/>
      <c r="L18" s="3"/>
      <c r="M18" s="3"/>
      <c r="N18" s="3"/>
      <c r="O18" s="4"/>
    </row>
    <row r="19" spans="1:15" ht="13.5">
      <c r="A19" s="10"/>
      <c r="B19" s="7"/>
      <c r="C19" s="3"/>
      <c r="D19" s="3"/>
      <c r="E19" s="11"/>
      <c r="F19" s="12"/>
      <c r="G19" s="12"/>
      <c r="H19" s="12"/>
      <c r="I19" s="3"/>
      <c r="J19" s="100"/>
      <c r="K19" s="100"/>
      <c r="L19" s="100"/>
      <c r="M19" s="100"/>
      <c r="N19" s="3"/>
      <c r="O19" s="4"/>
    </row>
    <row r="20" spans="1:15" ht="13.5">
      <c r="A20" s="324"/>
      <c r="B20" s="545" t="s">
        <v>71</v>
      </c>
      <c r="C20" s="524" t="s">
        <v>11</v>
      </c>
      <c r="D20" s="514"/>
      <c r="E20" s="514"/>
      <c r="F20" s="514" t="s">
        <v>2</v>
      </c>
      <c r="G20" s="514"/>
      <c r="H20" s="514" t="s">
        <v>3</v>
      </c>
      <c r="I20" s="514"/>
      <c r="J20" s="522" t="s">
        <v>4</v>
      </c>
      <c r="K20" s="523"/>
      <c r="L20" s="523"/>
      <c r="M20" s="524"/>
      <c r="N20" s="514"/>
      <c r="O20" s="514"/>
    </row>
    <row r="21" spans="1:15" ht="13.5" customHeight="1">
      <c r="A21" s="324"/>
      <c r="B21" s="546"/>
      <c r="C21" s="515" t="s">
        <v>72</v>
      </c>
      <c r="D21" s="516"/>
      <c r="E21" s="516"/>
      <c r="F21" s="516"/>
      <c r="G21" s="517"/>
      <c r="H21" s="518" t="s">
        <v>6</v>
      </c>
      <c r="I21" s="518"/>
      <c r="J21" s="519" t="s">
        <v>79</v>
      </c>
      <c r="K21" s="520"/>
      <c r="L21" s="520"/>
      <c r="M21" s="521"/>
      <c r="N21" s="518"/>
      <c r="O21" s="518"/>
    </row>
    <row r="22" spans="1:15" ht="22.5" customHeight="1">
      <c r="A22" s="72"/>
      <c r="B22" s="216" t="s">
        <v>270</v>
      </c>
      <c r="C22" s="14" t="s">
        <v>8</v>
      </c>
      <c r="D22" s="325"/>
      <c r="E22" s="325"/>
      <c r="F22" s="325"/>
      <c r="G22" s="325"/>
      <c r="H22" s="325"/>
      <c r="I22" s="325"/>
      <c r="J22" s="325"/>
      <c r="K22" s="325"/>
      <c r="L22" s="325"/>
      <c r="M22" s="325"/>
      <c r="N22" s="325"/>
      <c r="O22" s="326"/>
    </row>
    <row r="23" spans="1:15" ht="13.5">
      <c r="A23" s="6"/>
      <c r="B23" s="207" t="s">
        <v>271</v>
      </c>
      <c r="C23" s="97"/>
      <c r="D23" s="511" t="s">
        <v>179</v>
      </c>
      <c r="E23" s="512"/>
      <c r="F23" s="512"/>
      <c r="G23" s="512"/>
      <c r="H23" s="512"/>
      <c r="I23" s="512"/>
      <c r="J23" s="512"/>
      <c r="K23" s="512"/>
      <c r="L23" s="512"/>
      <c r="M23" s="512"/>
      <c r="N23" s="512"/>
      <c r="O23" s="513"/>
    </row>
    <row r="24" spans="1:15" ht="13.5">
      <c r="A24" s="6"/>
      <c r="B24" s="72"/>
      <c r="C24" s="97"/>
      <c r="D24" s="511" t="s">
        <v>168</v>
      </c>
      <c r="E24" s="512"/>
      <c r="F24" s="512"/>
      <c r="G24" s="512"/>
      <c r="H24" s="512"/>
      <c r="I24" s="512"/>
      <c r="J24" s="512"/>
      <c r="K24" s="512"/>
      <c r="L24" s="512"/>
      <c r="M24" s="512"/>
      <c r="N24" s="512"/>
      <c r="O24" s="513"/>
    </row>
    <row r="25" spans="1:15" ht="13.5">
      <c r="A25" s="6"/>
      <c r="B25" s="72"/>
      <c r="C25" s="97"/>
      <c r="D25" s="511" t="s">
        <v>180</v>
      </c>
      <c r="E25" s="512"/>
      <c r="F25" s="512"/>
      <c r="G25" s="512"/>
      <c r="H25" s="512"/>
      <c r="I25" s="512"/>
      <c r="J25" s="512"/>
      <c r="K25" s="512"/>
      <c r="L25" s="512"/>
      <c r="M25" s="512"/>
      <c r="N25" s="512"/>
      <c r="O25" s="513"/>
    </row>
    <row r="26" spans="1:15" ht="13.5">
      <c r="A26" s="6"/>
      <c r="B26" s="6"/>
      <c r="C26" s="97"/>
      <c r="D26" s="511" t="s">
        <v>181</v>
      </c>
      <c r="E26" s="512"/>
      <c r="F26" s="512"/>
      <c r="G26" s="512"/>
      <c r="H26" s="512"/>
      <c r="I26" s="512"/>
      <c r="J26" s="512"/>
      <c r="K26" s="512"/>
      <c r="L26" s="512"/>
      <c r="M26" s="512"/>
      <c r="N26" s="512"/>
      <c r="O26" s="513"/>
    </row>
    <row r="27" spans="1:15" ht="13.5">
      <c r="A27" s="10"/>
      <c r="B27" s="7" t="s">
        <v>10</v>
      </c>
      <c r="C27" s="15">
        <f>SUM(C23:C26)</f>
        <v>0</v>
      </c>
      <c r="D27" s="25"/>
      <c r="E27" s="74"/>
      <c r="F27" s="74"/>
      <c r="G27" s="74"/>
      <c r="H27" s="25"/>
      <c r="I27" s="96"/>
      <c r="J27" s="95"/>
      <c r="K27" s="77"/>
      <c r="L27" s="77"/>
      <c r="M27" s="77"/>
      <c r="N27" s="25"/>
      <c r="O27" s="75"/>
    </row>
    <row r="28" spans="1:15" ht="13.5">
      <c r="A28" s="99"/>
      <c r="B28" s="136"/>
      <c r="C28" s="99"/>
      <c r="D28" s="127"/>
      <c r="E28" s="88"/>
      <c r="F28" s="88"/>
      <c r="G28" s="88"/>
      <c r="H28" s="127"/>
      <c r="I28" s="134"/>
      <c r="J28" s="126"/>
      <c r="K28" s="135"/>
      <c r="L28" s="135"/>
      <c r="M28" s="135"/>
      <c r="N28" s="127"/>
      <c r="O28" s="89"/>
    </row>
  </sheetData>
  <sheetProtection/>
  <mergeCells count="45">
    <mergeCell ref="D24:O24"/>
    <mergeCell ref="K10:M10"/>
    <mergeCell ref="O10:O11"/>
    <mergeCell ref="E13:I13"/>
    <mergeCell ref="E14:I14"/>
    <mergeCell ref="E15:I15"/>
    <mergeCell ref="N21:O21"/>
    <mergeCell ref="D23:O23"/>
    <mergeCell ref="D25:O25"/>
    <mergeCell ref="D26:O26"/>
    <mergeCell ref="E9:I9"/>
    <mergeCell ref="J20:M20"/>
    <mergeCell ref="N20:O20"/>
    <mergeCell ref="C21:G21"/>
    <mergeCell ref="H21:I21"/>
    <mergeCell ref="J21:M21"/>
    <mergeCell ref="K14:M14"/>
    <mergeCell ref="E17:O17"/>
    <mergeCell ref="B20:B21"/>
    <mergeCell ref="C20:E20"/>
    <mergeCell ref="F20:G20"/>
    <mergeCell ref="H20:I20"/>
    <mergeCell ref="E16:I16"/>
    <mergeCell ref="B9:B17"/>
    <mergeCell ref="E10:I10"/>
    <mergeCell ref="E11:I11"/>
    <mergeCell ref="E12:I12"/>
    <mergeCell ref="N4:O4"/>
    <mergeCell ref="K5:M8"/>
    <mergeCell ref="D6:G8"/>
    <mergeCell ref="A4:A5"/>
    <mergeCell ref="C4:E4"/>
    <mergeCell ref="F4:G4"/>
    <mergeCell ref="H4:I4"/>
    <mergeCell ref="J4:M4"/>
    <mergeCell ref="O6:O8"/>
    <mergeCell ref="I6:I8"/>
    <mergeCell ref="N2:O2"/>
    <mergeCell ref="C3:E3"/>
    <mergeCell ref="F3:G3"/>
    <mergeCell ref="H3:I3"/>
    <mergeCell ref="J3:M3"/>
    <mergeCell ref="N3:O3"/>
    <mergeCell ref="B2:D2"/>
    <mergeCell ref="E2:I2"/>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20:M20 J20">
    <cfRule type="expression" priority="7" dxfId="0" stopIfTrue="1">
      <formula>C27=0</formula>
    </cfRule>
  </conditionalFormatting>
  <conditionalFormatting sqref="F20">
    <cfRule type="expression" priority="6" dxfId="0" stopIfTrue="1">
      <formula>C27=2</formula>
    </cfRule>
  </conditionalFormatting>
  <conditionalFormatting sqref="H20">
    <cfRule type="expression" priority="5" dxfId="0" stopIfTrue="1">
      <formula>C27=1</formula>
    </cfRule>
  </conditionalFormatting>
  <conditionalFormatting sqref="C20:E20">
    <cfRule type="expression" priority="4" dxfId="0" stopIfTrue="1">
      <formula>C27&gt;=3</formula>
    </cfRule>
  </conditionalFormatting>
  <conditionalFormatting sqref="F3">
    <cfRule type="expression" priority="13" dxfId="0" stopIfTrue="1">
      <formula>AND(H6+J6+J10+N6+N10=0,C18&gt;2,E18&gt;=0.6,E18&lt;0.8)</formula>
    </cfRule>
  </conditionalFormatting>
  <conditionalFormatting sqref="C3">
    <cfRule type="expression" priority="14" dxfId="0" stopIfTrue="1">
      <formula>AND(H6+J6+J10+N6+N10=0,C18&gt;2,E18&gt;=0.8)</formula>
    </cfRule>
  </conditionalFormatting>
  <conditionalFormatting sqref="H3">
    <cfRule type="expression" priority="15" dxfId="0" stopIfTrue="1">
      <formula>AND(J6+J10+N6+N10=0,OR(H6=1,C18&lt;=2,E18&lt;0.6))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14.xml><?xml version="1.0" encoding="utf-8"?>
<worksheet xmlns="http://schemas.openxmlformats.org/spreadsheetml/2006/main" xmlns:r="http://schemas.openxmlformats.org/officeDocument/2006/relationships">
  <sheetPr>
    <tabColor rgb="FF00B050"/>
  </sheetPr>
  <dimension ref="A1:O38"/>
  <sheetViews>
    <sheetView view="pageBreakPreview" zoomScale="90" zoomScaleSheetLayoutView="90" zoomScalePageLayoutView="0" workbookViewId="0" topLeftCell="A1">
      <selection activeCell="A20" sqref="A20"/>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391</v>
      </c>
      <c r="B1" s="3"/>
      <c r="C1" s="94"/>
      <c r="D1" s="94"/>
      <c r="E1" s="94"/>
      <c r="F1" s="94"/>
      <c r="G1" s="94"/>
      <c r="H1" s="94"/>
      <c r="I1" s="94"/>
      <c r="J1" s="94"/>
      <c r="K1" s="94"/>
      <c r="L1" s="94"/>
      <c r="M1" s="94"/>
      <c r="N1" s="94"/>
      <c r="O1" s="94"/>
    </row>
    <row r="2" spans="1:15" ht="13.5">
      <c r="A2" s="100"/>
      <c r="B2" s="543" t="s">
        <v>406</v>
      </c>
      <c r="C2" s="543"/>
      <c r="D2" s="543"/>
      <c r="E2" s="544">
        <f>IF('①土木'!$E$2="","",'①土木'!$E$2)</f>
      </c>
      <c r="F2" s="544"/>
      <c r="G2" s="544"/>
      <c r="H2" s="544"/>
      <c r="I2" s="544"/>
      <c r="J2" s="17"/>
      <c r="K2" s="17"/>
      <c r="L2" s="17"/>
      <c r="M2" s="17"/>
      <c r="N2" s="542" t="s">
        <v>50</v>
      </c>
      <c r="O2" s="542"/>
    </row>
    <row r="3" spans="1:15" ht="13.5" customHeight="1">
      <c r="A3" s="78" t="s">
        <v>0</v>
      </c>
      <c r="B3" s="78"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72"/>
      <c r="C5" s="14" t="s">
        <v>9</v>
      </c>
      <c r="D5" s="84"/>
      <c r="E5" s="84"/>
      <c r="F5" s="82"/>
      <c r="G5" s="81"/>
      <c r="H5" s="82" t="s">
        <v>9</v>
      </c>
      <c r="I5" s="81"/>
      <c r="J5" s="14" t="s">
        <v>9</v>
      </c>
      <c r="K5" s="531" t="s">
        <v>67</v>
      </c>
      <c r="L5" s="531"/>
      <c r="M5" s="532"/>
      <c r="N5" s="82" t="s">
        <v>9</v>
      </c>
      <c r="O5" s="90"/>
    </row>
    <row r="6" spans="1:15" ht="13.5" customHeight="1">
      <c r="A6" s="72"/>
      <c r="B6" s="207" t="s">
        <v>272</v>
      </c>
      <c r="C6" s="28"/>
      <c r="D6" s="537" t="s">
        <v>52</v>
      </c>
      <c r="E6" s="537"/>
      <c r="F6" s="537"/>
      <c r="G6" s="538"/>
      <c r="H6" s="53"/>
      <c r="I6" s="538" t="s">
        <v>51</v>
      </c>
      <c r="J6" s="28"/>
      <c r="K6" s="533"/>
      <c r="L6" s="533"/>
      <c r="M6" s="534"/>
      <c r="N6" s="71"/>
      <c r="O6" s="538" t="s">
        <v>68</v>
      </c>
    </row>
    <row r="7" spans="1:15" ht="13.5" customHeight="1">
      <c r="A7" s="72"/>
      <c r="B7" s="207" t="s">
        <v>273</v>
      </c>
      <c r="C7" s="31"/>
      <c r="D7" s="537"/>
      <c r="E7" s="537"/>
      <c r="F7" s="537"/>
      <c r="G7" s="538"/>
      <c r="H7" s="29"/>
      <c r="I7" s="538"/>
      <c r="J7" s="31"/>
      <c r="K7" s="533"/>
      <c r="L7" s="533"/>
      <c r="M7" s="534"/>
      <c r="N7" s="79"/>
      <c r="O7" s="538"/>
    </row>
    <row r="8" spans="1:15" ht="13.5" customHeight="1">
      <c r="A8" s="314"/>
      <c r="B8" s="207"/>
      <c r="C8" s="55"/>
      <c r="D8" s="539"/>
      <c r="E8" s="539"/>
      <c r="F8" s="539"/>
      <c r="G8" s="540"/>
      <c r="H8" s="26"/>
      <c r="I8" s="540"/>
      <c r="J8" s="57"/>
      <c r="K8" s="535"/>
      <c r="L8" s="535"/>
      <c r="M8" s="536"/>
      <c r="N8" s="80"/>
      <c r="O8" s="540"/>
    </row>
    <row r="9" spans="1:15" ht="22.5" customHeight="1">
      <c r="A9" s="314"/>
      <c r="B9" s="72"/>
      <c r="C9" s="54" t="s">
        <v>7</v>
      </c>
      <c r="D9" s="56" t="s">
        <v>8</v>
      </c>
      <c r="E9" s="24"/>
      <c r="F9" s="24"/>
      <c r="G9" s="24"/>
      <c r="H9" s="14" t="s">
        <v>9</v>
      </c>
      <c r="I9" s="83"/>
      <c r="J9" s="14" t="s">
        <v>9</v>
      </c>
      <c r="K9" s="85"/>
      <c r="L9" s="85"/>
      <c r="M9" s="86"/>
      <c r="N9" s="82" t="s">
        <v>9</v>
      </c>
      <c r="O9" s="93"/>
    </row>
    <row r="10" spans="1:15" ht="13.5" customHeight="1">
      <c r="A10" s="322"/>
      <c r="B10" s="526" t="s">
        <v>70</v>
      </c>
      <c r="C10" s="19"/>
      <c r="D10" s="22"/>
      <c r="E10" s="527" t="s">
        <v>54</v>
      </c>
      <c r="F10" s="528"/>
      <c r="G10" s="528"/>
      <c r="H10" s="22"/>
      <c r="I10" s="553" t="s">
        <v>53</v>
      </c>
      <c r="J10" s="19"/>
      <c r="K10" s="527" t="s">
        <v>27</v>
      </c>
      <c r="L10" s="528"/>
      <c r="M10" s="541"/>
      <c r="N10" s="20"/>
      <c r="O10" s="541" t="s">
        <v>408</v>
      </c>
    </row>
    <row r="11" spans="1:15" ht="13.5" customHeight="1">
      <c r="A11" s="322"/>
      <c r="B11" s="526"/>
      <c r="C11" s="19"/>
      <c r="D11" s="22"/>
      <c r="E11" s="527" t="s">
        <v>182</v>
      </c>
      <c r="F11" s="528"/>
      <c r="G11" s="528"/>
      <c r="H11" s="73"/>
      <c r="I11" s="553"/>
      <c r="J11" s="76"/>
      <c r="K11" s="77"/>
      <c r="L11" s="74"/>
      <c r="M11" s="75"/>
      <c r="N11" s="74"/>
      <c r="O11" s="541"/>
    </row>
    <row r="12" spans="1:15" ht="13.5" customHeight="1">
      <c r="A12" s="322"/>
      <c r="B12" s="526"/>
      <c r="C12" s="19"/>
      <c r="D12" s="22"/>
      <c r="E12" s="527" t="s">
        <v>56</v>
      </c>
      <c r="F12" s="528"/>
      <c r="G12" s="528"/>
      <c r="H12" s="73"/>
      <c r="I12" s="553"/>
      <c r="J12" s="73"/>
      <c r="K12" s="311"/>
      <c r="L12" s="3"/>
      <c r="M12" s="312"/>
      <c r="N12" s="74"/>
      <c r="O12" s="75"/>
    </row>
    <row r="13" spans="1:15" ht="13.5" customHeight="1">
      <c r="A13" s="322"/>
      <c r="B13" s="526"/>
      <c r="C13" s="19"/>
      <c r="D13" s="22"/>
      <c r="E13" s="527" t="s">
        <v>55</v>
      </c>
      <c r="F13" s="528"/>
      <c r="G13" s="528"/>
      <c r="H13" s="73"/>
      <c r="I13" s="553"/>
      <c r="J13" s="73"/>
      <c r="K13" s="315"/>
      <c r="L13" s="315"/>
      <c r="M13" s="316"/>
      <c r="N13" s="94"/>
      <c r="O13" s="91"/>
    </row>
    <row r="14" spans="1:15" ht="13.5" customHeight="1">
      <c r="A14" s="322"/>
      <c r="B14" s="526"/>
      <c r="C14" s="19"/>
      <c r="D14" s="22"/>
      <c r="E14" s="527" t="s">
        <v>57</v>
      </c>
      <c r="F14" s="528"/>
      <c r="G14" s="528"/>
      <c r="H14" s="73"/>
      <c r="I14" s="87"/>
      <c r="J14" s="73"/>
      <c r="K14" s="315"/>
      <c r="L14" s="315"/>
      <c r="M14" s="316"/>
      <c r="N14" s="94"/>
      <c r="O14" s="91"/>
    </row>
    <row r="15" spans="1:15" ht="13.5" customHeight="1">
      <c r="A15" s="322"/>
      <c r="B15" s="526"/>
      <c r="C15" s="19"/>
      <c r="D15" s="22"/>
      <c r="E15" s="527" t="s">
        <v>58</v>
      </c>
      <c r="F15" s="528"/>
      <c r="G15" s="528"/>
      <c r="H15" s="30"/>
      <c r="I15" s="92" t="s">
        <v>69</v>
      </c>
      <c r="J15" s="30"/>
      <c r="K15" s="551" t="s">
        <v>37</v>
      </c>
      <c r="L15" s="551"/>
      <c r="M15" s="552"/>
      <c r="N15" s="17"/>
      <c r="O15" s="92" t="s">
        <v>36</v>
      </c>
    </row>
    <row r="16" spans="1:15" ht="13.5" customHeight="1">
      <c r="A16" s="322"/>
      <c r="B16" s="6"/>
      <c r="C16" s="19"/>
      <c r="D16" s="22"/>
      <c r="E16" s="527" t="s">
        <v>59</v>
      </c>
      <c r="F16" s="528"/>
      <c r="G16" s="528"/>
      <c r="H16" s="528"/>
      <c r="I16" s="528"/>
      <c r="J16" s="528"/>
      <c r="K16" s="528"/>
      <c r="L16" s="528"/>
      <c r="M16" s="528"/>
      <c r="N16" s="528"/>
      <c r="O16" s="541"/>
    </row>
    <row r="17" spans="1:15" ht="13.5" customHeight="1">
      <c r="A17" s="322"/>
      <c r="B17" s="6"/>
      <c r="C17" s="19"/>
      <c r="D17" s="22"/>
      <c r="E17" s="527" t="s">
        <v>60</v>
      </c>
      <c r="F17" s="528"/>
      <c r="G17" s="528"/>
      <c r="H17" s="528"/>
      <c r="I17" s="528"/>
      <c r="J17" s="528"/>
      <c r="K17" s="528"/>
      <c r="L17" s="528"/>
      <c r="M17" s="528"/>
      <c r="N17" s="528"/>
      <c r="O17" s="541"/>
    </row>
    <row r="18" spans="1:15" ht="13.5" customHeight="1">
      <c r="A18" s="322"/>
      <c r="B18" s="6"/>
      <c r="C18" s="19"/>
      <c r="D18" s="22"/>
      <c r="E18" s="527" t="s">
        <v>61</v>
      </c>
      <c r="F18" s="528"/>
      <c r="G18" s="528"/>
      <c r="H18" s="528"/>
      <c r="I18" s="528"/>
      <c r="J18" s="528"/>
      <c r="K18" s="528"/>
      <c r="L18" s="528"/>
      <c r="M18" s="528"/>
      <c r="N18" s="528"/>
      <c r="O18" s="541"/>
    </row>
    <row r="19" spans="1:15" ht="13.5" customHeight="1">
      <c r="A19" s="322"/>
      <c r="B19" s="6"/>
      <c r="C19" s="19"/>
      <c r="D19" s="22"/>
      <c r="E19" s="527" t="s">
        <v>62</v>
      </c>
      <c r="F19" s="528"/>
      <c r="G19" s="528"/>
      <c r="H19" s="528"/>
      <c r="I19" s="528"/>
      <c r="J19" s="528"/>
      <c r="K19" s="528"/>
      <c r="L19" s="528"/>
      <c r="M19" s="528"/>
      <c r="N19" s="528"/>
      <c r="O19" s="541"/>
    </row>
    <row r="20" spans="1:15" ht="13.5" customHeight="1">
      <c r="A20" s="322"/>
      <c r="B20" s="6"/>
      <c r="C20" s="19"/>
      <c r="D20" s="22"/>
      <c r="E20" s="527" t="s">
        <v>63</v>
      </c>
      <c r="F20" s="528"/>
      <c r="G20" s="528"/>
      <c r="H20" s="528"/>
      <c r="I20" s="528"/>
      <c r="J20" s="528"/>
      <c r="K20" s="528"/>
      <c r="L20" s="528"/>
      <c r="M20" s="528"/>
      <c r="N20" s="528"/>
      <c r="O20" s="541"/>
    </row>
    <row r="21" spans="1:15" ht="13.5" customHeight="1">
      <c r="A21" s="322"/>
      <c r="B21" s="6"/>
      <c r="C21" s="19"/>
      <c r="D21" s="22"/>
      <c r="E21" s="527" t="s">
        <v>64</v>
      </c>
      <c r="F21" s="528"/>
      <c r="G21" s="528"/>
      <c r="H21" s="528"/>
      <c r="I21" s="528"/>
      <c r="J21" s="528"/>
      <c r="K21" s="528"/>
      <c r="L21" s="528"/>
      <c r="M21" s="528"/>
      <c r="N21" s="528"/>
      <c r="O21" s="541"/>
    </row>
    <row r="22" spans="1:15" ht="13.5" customHeight="1">
      <c r="A22" s="322"/>
      <c r="B22" s="6"/>
      <c r="C22" s="19"/>
      <c r="D22" s="22"/>
      <c r="E22" s="527" t="s">
        <v>184</v>
      </c>
      <c r="F22" s="528"/>
      <c r="G22" s="528"/>
      <c r="H22" s="528"/>
      <c r="I22" s="528"/>
      <c r="J22" s="528"/>
      <c r="K22" s="528"/>
      <c r="L22" s="528"/>
      <c r="M22" s="528"/>
      <c r="N22" s="528"/>
      <c r="O22" s="541"/>
    </row>
    <row r="23" spans="1:15" ht="13.5" customHeight="1">
      <c r="A23" s="322"/>
      <c r="B23" s="6"/>
      <c r="C23" s="19"/>
      <c r="D23" s="22"/>
      <c r="E23" s="527" t="s">
        <v>185</v>
      </c>
      <c r="F23" s="528"/>
      <c r="G23" s="528"/>
      <c r="H23" s="528"/>
      <c r="I23" s="528"/>
      <c r="J23" s="528"/>
      <c r="K23" s="528"/>
      <c r="L23" s="528"/>
      <c r="M23" s="528"/>
      <c r="N23" s="528"/>
      <c r="O23" s="541"/>
    </row>
    <row r="24" spans="1:15" ht="13.5" customHeight="1">
      <c r="A24" s="322"/>
      <c r="B24" s="6"/>
      <c r="C24" s="19"/>
      <c r="D24" s="22"/>
      <c r="E24" s="527" t="s">
        <v>186</v>
      </c>
      <c r="F24" s="528"/>
      <c r="G24" s="528"/>
      <c r="H24" s="528"/>
      <c r="I24" s="528"/>
      <c r="J24" s="528"/>
      <c r="K24" s="528"/>
      <c r="L24" s="528"/>
      <c r="M24" s="528"/>
      <c r="N24" s="528"/>
      <c r="O24" s="541"/>
    </row>
    <row r="25" spans="1:15" ht="13.5" customHeight="1">
      <c r="A25" s="322"/>
      <c r="B25" s="6"/>
      <c r="C25" s="19"/>
      <c r="D25" s="22"/>
      <c r="E25" s="527" t="s">
        <v>187</v>
      </c>
      <c r="F25" s="528"/>
      <c r="G25" s="528"/>
      <c r="H25" s="528"/>
      <c r="I25" s="528"/>
      <c r="J25" s="528"/>
      <c r="K25" s="528"/>
      <c r="L25" s="528"/>
      <c r="M25" s="528"/>
      <c r="N25" s="528"/>
      <c r="O25" s="541"/>
    </row>
    <row r="26" spans="1:15" ht="13.5" customHeight="1">
      <c r="A26" s="322"/>
      <c r="B26" s="6"/>
      <c r="C26" s="19"/>
      <c r="D26" s="22"/>
      <c r="E26" s="527" t="s">
        <v>188</v>
      </c>
      <c r="F26" s="528"/>
      <c r="G26" s="528"/>
      <c r="H26" s="528"/>
      <c r="I26" s="528"/>
      <c r="J26" s="528"/>
      <c r="K26" s="528"/>
      <c r="L26" s="528"/>
      <c r="M26" s="528"/>
      <c r="N26" s="528"/>
      <c r="O26" s="541"/>
    </row>
    <row r="27" spans="1:15" ht="13.5">
      <c r="A27" s="10"/>
      <c r="B27" s="7" t="s">
        <v>10</v>
      </c>
      <c r="C27" s="15">
        <f>SUM(C10:C26)</f>
        <v>0</v>
      </c>
      <c r="D27" s="3">
        <f>SUM(D10:D26)</f>
        <v>0</v>
      </c>
      <c r="E27" s="11" t="e">
        <f>D27/C27</f>
        <v>#DIV/0!</v>
      </c>
      <c r="F27" s="12"/>
      <c r="G27" s="12"/>
      <c r="H27" s="12"/>
      <c r="I27" s="3"/>
      <c r="J27" s="3"/>
      <c r="K27" s="3"/>
      <c r="L27" s="3"/>
      <c r="M27" s="3"/>
      <c r="N27" s="3"/>
      <c r="O27" s="4"/>
    </row>
    <row r="28" spans="1:15" ht="13.5">
      <c r="A28" s="324"/>
      <c r="B28" s="545" t="s">
        <v>71</v>
      </c>
      <c r="C28" s="524" t="s">
        <v>11</v>
      </c>
      <c r="D28" s="514"/>
      <c r="E28" s="514"/>
      <c r="F28" s="514" t="s">
        <v>2</v>
      </c>
      <c r="G28" s="514"/>
      <c r="H28" s="514" t="s">
        <v>3</v>
      </c>
      <c r="I28" s="514"/>
      <c r="J28" s="522" t="s">
        <v>4</v>
      </c>
      <c r="K28" s="523"/>
      <c r="L28" s="523"/>
      <c r="M28" s="524"/>
      <c r="N28" s="514"/>
      <c r="O28" s="514"/>
    </row>
    <row r="29" spans="1:15" ht="13.5" customHeight="1">
      <c r="A29" s="324"/>
      <c r="B29" s="546"/>
      <c r="C29" s="515" t="s">
        <v>72</v>
      </c>
      <c r="D29" s="516"/>
      <c r="E29" s="516"/>
      <c r="F29" s="516"/>
      <c r="G29" s="517"/>
      <c r="H29" s="518" t="s">
        <v>6</v>
      </c>
      <c r="I29" s="518"/>
      <c r="J29" s="519" t="s">
        <v>79</v>
      </c>
      <c r="K29" s="520"/>
      <c r="L29" s="520"/>
      <c r="M29" s="521"/>
      <c r="N29" s="518"/>
      <c r="O29" s="518"/>
    </row>
    <row r="30" spans="1:15" ht="22.5" customHeight="1">
      <c r="A30" s="314"/>
      <c r="B30" s="216" t="s">
        <v>272</v>
      </c>
      <c r="C30" s="14" t="s">
        <v>8</v>
      </c>
      <c r="D30" s="325"/>
      <c r="E30" s="325"/>
      <c r="F30" s="325"/>
      <c r="G30" s="325"/>
      <c r="H30" s="325"/>
      <c r="I30" s="325"/>
      <c r="J30" s="325"/>
      <c r="K30" s="325"/>
      <c r="L30" s="325"/>
      <c r="M30" s="325"/>
      <c r="N30" s="325"/>
      <c r="O30" s="326"/>
    </row>
    <row r="31" spans="1:15" ht="13.5">
      <c r="A31" s="322"/>
      <c r="B31" s="207" t="s">
        <v>273</v>
      </c>
      <c r="C31" s="97"/>
      <c r="D31" s="511" t="s">
        <v>73</v>
      </c>
      <c r="E31" s="512"/>
      <c r="F31" s="512"/>
      <c r="G31" s="512"/>
      <c r="H31" s="512"/>
      <c r="I31" s="512"/>
      <c r="J31" s="512"/>
      <c r="K31" s="512"/>
      <c r="L31" s="512"/>
      <c r="M31" s="512"/>
      <c r="N31" s="512"/>
      <c r="O31" s="513"/>
    </row>
    <row r="32" spans="1:15" ht="13.5">
      <c r="A32" s="322"/>
      <c r="B32" s="207"/>
      <c r="C32" s="97"/>
      <c r="D32" s="511" t="s">
        <v>74</v>
      </c>
      <c r="E32" s="512"/>
      <c r="F32" s="512"/>
      <c r="G32" s="512"/>
      <c r="H32" s="512"/>
      <c r="I32" s="512"/>
      <c r="J32" s="512"/>
      <c r="K32" s="512"/>
      <c r="L32" s="512"/>
      <c r="M32" s="512"/>
      <c r="N32" s="512"/>
      <c r="O32" s="513"/>
    </row>
    <row r="33" spans="1:15" ht="13.5">
      <c r="A33" s="322"/>
      <c r="B33" s="72"/>
      <c r="C33" s="97"/>
      <c r="D33" s="511" t="s">
        <v>78</v>
      </c>
      <c r="E33" s="512"/>
      <c r="F33" s="512"/>
      <c r="G33" s="512"/>
      <c r="H33" s="512"/>
      <c r="I33" s="512"/>
      <c r="J33" s="512"/>
      <c r="K33" s="512"/>
      <c r="L33" s="512"/>
      <c r="M33" s="512"/>
      <c r="N33" s="512"/>
      <c r="O33" s="513"/>
    </row>
    <row r="34" spans="1:15" ht="13.5">
      <c r="A34" s="6"/>
      <c r="B34" s="72"/>
      <c r="C34" s="97"/>
      <c r="D34" s="511" t="s">
        <v>183</v>
      </c>
      <c r="E34" s="512"/>
      <c r="F34" s="512"/>
      <c r="G34" s="512"/>
      <c r="H34" s="512"/>
      <c r="I34" s="512"/>
      <c r="J34" s="512"/>
      <c r="K34" s="512"/>
      <c r="L34" s="512"/>
      <c r="M34" s="512"/>
      <c r="N34" s="512"/>
      <c r="O34" s="513"/>
    </row>
    <row r="35" spans="1:15" ht="13.5">
      <c r="A35" s="6"/>
      <c r="B35" s="72"/>
      <c r="C35" s="97"/>
      <c r="D35" s="511" t="s">
        <v>75</v>
      </c>
      <c r="E35" s="512"/>
      <c r="F35" s="512"/>
      <c r="G35" s="512"/>
      <c r="H35" s="512"/>
      <c r="I35" s="512"/>
      <c r="J35" s="512"/>
      <c r="K35" s="512"/>
      <c r="L35" s="512"/>
      <c r="M35" s="512"/>
      <c r="N35" s="512"/>
      <c r="O35" s="513"/>
    </row>
    <row r="36" spans="1:15" ht="13.5">
      <c r="A36" s="6"/>
      <c r="B36" s="72"/>
      <c r="C36" s="97"/>
      <c r="D36" s="511" t="s">
        <v>76</v>
      </c>
      <c r="E36" s="512"/>
      <c r="F36" s="512"/>
      <c r="G36" s="512"/>
      <c r="H36" s="512"/>
      <c r="I36" s="512"/>
      <c r="J36" s="512"/>
      <c r="K36" s="512"/>
      <c r="L36" s="512"/>
      <c r="M36" s="512"/>
      <c r="N36" s="512"/>
      <c r="O36" s="513"/>
    </row>
    <row r="37" spans="1:15" ht="13.5">
      <c r="A37" s="6"/>
      <c r="B37" s="6"/>
      <c r="C37" s="97"/>
      <c r="D37" s="511" t="s">
        <v>77</v>
      </c>
      <c r="E37" s="512"/>
      <c r="F37" s="512"/>
      <c r="G37" s="512"/>
      <c r="H37" s="512"/>
      <c r="I37" s="512"/>
      <c r="J37" s="512"/>
      <c r="K37" s="512"/>
      <c r="L37" s="512"/>
      <c r="M37" s="512"/>
      <c r="N37" s="512"/>
      <c r="O37" s="513"/>
    </row>
    <row r="38" spans="1:15" ht="13.5">
      <c r="A38" s="98"/>
      <c r="B38" s="8" t="s">
        <v>10</v>
      </c>
      <c r="C38" s="99">
        <f>SUM(C31:C37)</f>
        <v>0</v>
      </c>
      <c r="D38" s="127"/>
      <c r="E38" s="88"/>
      <c r="F38" s="88"/>
      <c r="G38" s="88"/>
      <c r="H38" s="127"/>
      <c r="I38" s="134"/>
      <c r="J38" s="126"/>
      <c r="K38" s="135"/>
      <c r="L38" s="135"/>
      <c r="M38" s="135"/>
      <c r="N38" s="127"/>
      <c r="O38" s="89"/>
    </row>
  </sheetData>
  <sheetProtection/>
  <mergeCells count="57">
    <mergeCell ref="D36:O36"/>
    <mergeCell ref="D37:O37"/>
    <mergeCell ref="B10:B15"/>
    <mergeCell ref="D33:O33"/>
    <mergeCell ref="E22:O22"/>
    <mergeCell ref="J29:M29"/>
    <mergeCell ref="N29:O29"/>
    <mergeCell ref="D32:O32"/>
    <mergeCell ref="D34:O34"/>
    <mergeCell ref="D35:O35"/>
    <mergeCell ref="D31:O31"/>
    <mergeCell ref="B28:B29"/>
    <mergeCell ref="C28:E28"/>
    <mergeCell ref="F28:G28"/>
    <mergeCell ref="H28:I28"/>
    <mergeCell ref="J28:M28"/>
    <mergeCell ref="N28:O28"/>
    <mergeCell ref="C29:G29"/>
    <mergeCell ref="H29:I29"/>
    <mergeCell ref="E18:O18"/>
    <mergeCell ref="E19:O19"/>
    <mergeCell ref="E21:O21"/>
    <mergeCell ref="E26:O26"/>
    <mergeCell ref="E23:O23"/>
    <mergeCell ref="E24:O24"/>
    <mergeCell ref="E25:O25"/>
    <mergeCell ref="E20:O20"/>
    <mergeCell ref="E14:G14"/>
    <mergeCell ref="E15:G15"/>
    <mergeCell ref="K15:M15"/>
    <mergeCell ref="E16:O16"/>
    <mergeCell ref="E17:O17"/>
    <mergeCell ref="E10:G10"/>
    <mergeCell ref="I10:I13"/>
    <mergeCell ref="K10:M10"/>
    <mergeCell ref="O10:O11"/>
    <mergeCell ref="E11:G11"/>
    <mergeCell ref="E12:G12"/>
    <mergeCell ref="E13:G13"/>
    <mergeCell ref="A4:A5"/>
    <mergeCell ref="C4:E4"/>
    <mergeCell ref="F4:G4"/>
    <mergeCell ref="H4:I4"/>
    <mergeCell ref="J4:M4"/>
    <mergeCell ref="N4:O4"/>
    <mergeCell ref="K5:M8"/>
    <mergeCell ref="D6:G8"/>
    <mergeCell ref="I6:I8"/>
    <mergeCell ref="O6:O8"/>
    <mergeCell ref="N2:O2"/>
    <mergeCell ref="C3:E3"/>
    <mergeCell ref="F3:G3"/>
    <mergeCell ref="H3:I3"/>
    <mergeCell ref="J3:M3"/>
    <mergeCell ref="N3:O3"/>
    <mergeCell ref="B2:D2"/>
    <mergeCell ref="E2:I2"/>
  </mergeCells>
  <conditionalFormatting sqref="N3:O3">
    <cfRule type="expression" priority="9" dxfId="0" stopIfTrue="1">
      <formula>N6+N10&gt;=1</formula>
    </cfRule>
  </conditionalFormatting>
  <conditionalFormatting sqref="L3:M3 J3">
    <cfRule type="expression" priority="5" dxfId="0" stopIfTrue="1">
      <formula>AND(N6+N10=0,J6+J10&gt;=1)</formula>
    </cfRule>
  </conditionalFormatting>
  <conditionalFormatting sqref="L28:M28 J28">
    <cfRule type="expression" priority="4" dxfId="0" stopIfTrue="1">
      <formula>C38&lt;=2</formula>
    </cfRule>
  </conditionalFormatting>
  <conditionalFormatting sqref="F28">
    <cfRule type="expression" priority="3" dxfId="0" stopIfTrue="1">
      <formula>OR(C38=4,C38=5)</formula>
    </cfRule>
  </conditionalFormatting>
  <conditionalFormatting sqref="H28">
    <cfRule type="expression" priority="2" dxfId="0" stopIfTrue="1">
      <formula>C38=3</formula>
    </cfRule>
  </conditionalFormatting>
  <conditionalFormatting sqref="C28:E28">
    <cfRule type="expression" priority="1" dxfId="0" stopIfTrue="1">
      <formula>C38&gt;=6</formula>
    </cfRule>
  </conditionalFormatting>
  <conditionalFormatting sqref="F3">
    <cfRule type="expression" priority="10" dxfId="0" stopIfTrue="1">
      <formula>AND(H6+H10+J6+J10+N6+N10=0,C27&gt;2,E27&gt;=0.6,E27&lt;0.8)</formula>
    </cfRule>
  </conditionalFormatting>
  <conditionalFormatting sqref="C3">
    <cfRule type="expression" priority="11" dxfId="0" stopIfTrue="1">
      <formula>AND(H6+H10+J6+J10+N6+N10=0,C27&gt;2,E27&gt;=0.8)</formula>
    </cfRule>
  </conditionalFormatting>
  <conditionalFormatting sqref="H3">
    <cfRule type="expression" priority="12" dxfId="0" stopIfTrue="1">
      <formula>AND(J6+J10+N6+N10=0,OR(H6+H10&gt;=1,C27&lt;=2,E27&lt;0.6))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15.xml><?xml version="1.0" encoding="utf-8"?>
<worksheet xmlns="http://schemas.openxmlformats.org/spreadsheetml/2006/main" xmlns:r="http://schemas.openxmlformats.org/officeDocument/2006/relationships">
  <sheetPr>
    <tabColor rgb="FF00B050"/>
  </sheetPr>
  <dimension ref="A1:O27"/>
  <sheetViews>
    <sheetView view="pageBreakPreview" zoomScale="90" zoomScaleSheetLayoutView="90" zoomScalePageLayoutView="0" workbookViewId="0" topLeftCell="A1">
      <selection activeCell="B9" sqref="B9:B15"/>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392</v>
      </c>
      <c r="B1" s="3"/>
      <c r="C1" s="94"/>
      <c r="D1" s="94"/>
      <c r="E1" s="94"/>
      <c r="F1" s="94"/>
      <c r="G1" s="94"/>
      <c r="H1" s="94"/>
      <c r="I1" s="94"/>
      <c r="J1" s="94"/>
      <c r="K1" s="94"/>
      <c r="L1" s="94"/>
      <c r="M1" s="94"/>
      <c r="N1" s="94"/>
      <c r="O1" s="94"/>
    </row>
    <row r="2" spans="1:15" ht="13.5">
      <c r="A2" s="104"/>
      <c r="B2" s="543" t="s">
        <v>406</v>
      </c>
      <c r="C2" s="543"/>
      <c r="D2" s="543"/>
      <c r="E2" s="544">
        <f>IF('①土木'!$E$2="","",'①土木'!$E$2)</f>
      </c>
      <c r="F2" s="544"/>
      <c r="G2" s="544"/>
      <c r="H2" s="544"/>
      <c r="I2" s="544"/>
      <c r="J2" s="17"/>
      <c r="K2" s="17"/>
      <c r="L2" s="17"/>
      <c r="M2" s="17"/>
      <c r="N2" s="542" t="s">
        <v>50</v>
      </c>
      <c r="O2" s="542"/>
    </row>
    <row r="3" spans="1:15" ht="13.5" customHeight="1">
      <c r="A3" s="111" t="s">
        <v>0</v>
      </c>
      <c r="B3" s="111"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110"/>
      <c r="C5" s="14" t="s">
        <v>9</v>
      </c>
      <c r="D5" s="113"/>
      <c r="E5" s="113"/>
      <c r="F5" s="117"/>
      <c r="G5" s="114"/>
      <c r="H5" s="117" t="s">
        <v>9</v>
      </c>
      <c r="I5" s="114"/>
      <c r="J5" s="14" t="s">
        <v>9</v>
      </c>
      <c r="K5" s="531" t="s">
        <v>67</v>
      </c>
      <c r="L5" s="531"/>
      <c r="M5" s="532"/>
      <c r="N5" s="117" t="s">
        <v>9</v>
      </c>
      <c r="O5" s="119"/>
    </row>
    <row r="6" spans="1:15" ht="13.5" customHeight="1">
      <c r="A6" s="314"/>
      <c r="B6" s="110" t="s">
        <v>189</v>
      </c>
      <c r="C6" s="28"/>
      <c r="D6" s="537" t="s">
        <v>52</v>
      </c>
      <c r="E6" s="537"/>
      <c r="F6" s="537"/>
      <c r="G6" s="538"/>
      <c r="H6" s="53"/>
      <c r="I6" s="538" t="s">
        <v>51</v>
      </c>
      <c r="J6" s="28"/>
      <c r="K6" s="533"/>
      <c r="L6" s="533"/>
      <c r="M6" s="534"/>
      <c r="N6" s="71"/>
      <c r="O6" s="538" t="s">
        <v>68</v>
      </c>
    </row>
    <row r="7" spans="1:15" ht="13.5" customHeight="1">
      <c r="A7" s="314"/>
      <c r="B7" s="324" t="s">
        <v>190</v>
      </c>
      <c r="C7" s="31"/>
      <c r="D7" s="537"/>
      <c r="E7" s="537"/>
      <c r="F7" s="537"/>
      <c r="G7" s="538"/>
      <c r="H7" s="29"/>
      <c r="I7" s="538"/>
      <c r="J7" s="31"/>
      <c r="K7" s="533"/>
      <c r="L7" s="533"/>
      <c r="M7" s="534"/>
      <c r="N7" s="115"/>
      <c r="O7" s="538"/>
    </row>
    <row r="8" spans="1:15" ht="13.5" customHeight="1">
      <c r="A8" s="314"/>
      <c r="B8" s="324"/>
      <c r="C8" s="55"/>
      <c r="D8" s="539"/>
      <c r="E8" s="539"/>
      <c r="F8" s="539"/>
      <c r="G8" s="540"/>
      <c r="H8" s="26"/>
      <c r="I8" s="538"/>
      <c r="J8" s="57"/>
      <c r="K8" s="535"/>
      <c r="L8" s="535"/>
      <c r="M8" s="536"/>
      <c r="N8" s="116"/>
      <c r="O8" s="540"/>
    </row>
    <row r="9" spans="1:15" ht="22.5" customHeight="1">
      <c r="A9" s="314"/>
      <c r="B9" s="558" t="s">
        <v>70</v>
      </c>
      <c r="C9" s="54" t="s">
        <v>7</v>
      </c>
      <c r="D9" s="117" t="s">
        <v>8</v>
      </c>
      <c r="E9" s="130"/>
      <c r="F9" s="24"/>
      <c r="G9" s="24"/>
      <c r="H9" s="117"/>
      <c r="I9" s="118"/>
      <c r="J9" s="117" t="s">
        <v>9</v>
      </c>
      <c r="K9" s="105"/>
      <c r="L9" s="105"/>
      <c r="M9" s="106"/>
      <c r="N9" s="117" t="s">
        <v>9</v>
      </c>
      <c r="O9" s="93"/>
    </row>
    <row r="10" spans="1:15" ht="13.5" customHeight="1">
      <c r="A10" s="322"/>
      <c r="B10" s="558"/>
      <c r="C10" s="19"/>
      <c r="D10" s="22"/>
      <c r="E10" s="527" t="s">
        <v>191</v>
      </c>
      <c r="F10" s="528"/>
      <c r="G10" s="528"/>
      <c r="H10" s="528"/>
      <c r="I10" s="541"/>
      <c r="J10" s="21"/>
      <c r="K10" s="527" t="s">
        <v>27</v>
      </c>
      <c r="L10" s="528"/>
      <c r="M10" s="541"/>
      <c r="N10" s="20"/>
      <c r="O10" s="541" t="s">
        <v>408</v>
      </c>
    </row>
    <row r="11" spans="1:15" ht="13.5" customHeight="1">
      <c r="A11" s="322"/>
      <c r="B11" s="558"/>
      <c r="C11" s="122"/>
      <c r="D11" s="123"/>
      <c r="E11" s="527" t="s">
        <v>192</v>
      </c>
      <c r="F11" s="528"/>
      <c r="G11" s="528"/>
      <c r="H11" s="528"/>
      <c r="I11" s="541"/>
      <c r="J11" s="112"/>
      <c r="K11" s="112"/>
      <c r="L11" s="108"/>
      <c r="M11" s="109"/>
      <c r="N11" s="108"/>
      <c r="O11" s="541"/>
    </row>
    <row r="12" spans="1:15" ht="13.5" customHeight="1">
      <c r="A12" s="322"/>
      <c r="B12" s="558"/>
      <c r="C12" s="19"/>
      <c r="D12" s="22"/>
      <c r="E12" s="527" t="s">
        <v>193</v>
      </c>
      <c r="F12" s="528"/>
      <c r="G12" s="528"/>
      <c r="H12" s="528"/>
      <c r="I12" s="541"/>
      <c r="J12" s="108"/>
      <c r="K12" s="108"/>
      <c r="L12" s="3"/>
      <c r="M12" s="109"/>
      <c r="N12" s="108"/>
      <c r="O12" s="109"/>
    </row>
    <row r="13" spans="1:15" ht="13.5" customHeight="1">
      <c r="A13" s="322"/>
      <c r="B13" s="558"/>
      <c r="C13" s="19"/>
      <c r="D13" s="22"/>
      <c r="E13" s="527" t="s">
        <v>194</v>
      </c>
      <c r="F13" s="528"/>
      <c r="G13" s="528"/>
      <c r="H13" s="528"/>
      <c r="I13" s="541"/>
      <c r="J13" s="108"/>
      <c r="K13" s="315"/>
      <c r="L13" s="315"/>
      <c r="M13" s="316"/>
      <c r="N13" s="94"/>
      <c r="O13" s="91"/>
    </row>
    <row r="14" spans="1:15" ht="13.5" customHeight="1">
      <c r="A14" s="322"/>
      <c r="B14" s="558"/>
      <c r="C14" s="47"/>
      <c r="D14" s="131"/>
      <c r="E14" s="527" t="s">
        <v>195</v>
      </c>
      <c r="F14" s="528"/>
      <c r="G14" s="528"/>
      <c r="H14" s="528"/>
      <c r="I14" s="541"/>
      <c r="J14" s="108"/>
      <c r="K14" s="528" t="s">
        <v>37</v>
      </c>
      <c r="L14" s="528"/>
      <c r="M14" s="541"/>
      <c r="N14" s="94"/>
      <c r="O14" s="91" t="s">
        <v>36</v>
      </c>
    </row>
    <row r="15" spans="1:15" ht="13.5" customHeight="1">
      <c r="A15" s="322"/>
      <c r="B15" s="558"/>
      <c r="C15" s="19"/>
      <c r="D15" s="22"/>
      <c r="E15" s="527" t="s">
        <v>212</v>
      </c>
      <c r="F15" s="528"/>
      <c r="G15" s="528"/>
      <c r="H15" s="528"/>
      <c r="I15" s="528"/>
      <c r="J15" s="107"/>
      <c r="K15" s="108"/>
      <c r="L15" s="108"/>
      <c r="M15" s="109"/>
      <c r="N15" s="108"/>
      <c r="O15" s="109"/>
    </row>
    <row r="16" spans="1:15" ht="13.5">
      <c r="A16" s="10"/>
      <c r="B16" s="7" t="s">
        <v>10</v>
      </c>
      <c r="C16" s="15">
        <f>SUM(C10:C15)</f>
        <v>0</v>
      </c>
      <c r="D16" s="3">
        <f>SUM(D10:D15)</f>
        <v>0</v>
      </c>
      <c r="E16" s="11" t="e">
        <f>D16/C16</f>
        <v>#DIV/0!</v>
      </c>
      <c r="F16" s="12"/>
      <c r="G16" s="12"/>
      <c r="H16" s="12"/>
      <c r="I16" s="3"/>
      <c r="J16" s="15"/>
      <c r="K16" s="3"/>
      <c r="L16" s="3"/>
      <c r="M16" s="4"/>
      <c r="N16" s="3"/>
      <c r="O16" s="4"/>
    </row>
    <row r="17" spans="1:15" ht="13.5">
      <c r="A17" s="10"/>
      <c r="B17" s="102"/>
      <c r="C17" s="16"/>
      <c r="D17" s="17"/>
      <c r="E17" s="17"/>
      <c r="F17" s="17"/>
      <c r="G17" s="17"/>
      <c r="H17" s="17"/>
      <c r="I17" s="17"/>
      <c r="J17" s="16"/>
      <c r="K17" s="17"/>
      <c r="L17" s="17"/>
      <c r="M17" s="18"/>
      <c r="N17" s="17"/>
      <c r="O17" s="18"/>
    </row>
    <row r="18" spans="1:15" ht="13.5">
      <c r="A18" s="324"/>
      <c r="B18" s="545" t="s">
        <v>71</v>
      </c>
      <c r="C18" s="524" t="s">
        <v>11</v>
      </c>
      <c r="D18" s="514"/>
      <c r="E18" s="514"/>
      <c r="F18" s="514" t="s">
        <v>2</v>
      </c>
      <c r="G18" s="514"/>
      <c r="H18" s="514" t="s">
        <v>3</v>
      </c>
      <c r="I18" s="514"/>
      <c r="J18" s="522" t="s">
        <v>4</v>
      </c>
      <c r="K18" s="523"/>
      <c r="L18" s="523"/>
      <c r="M18" s="524"/>
      <c r="N18" s="514"/>
      <c r="O18" s="514"/>
    </row>
    <row r="19" spans="1:15" ht="13.5" customHeight="1">
      <c r="A19" s="324"/>
      <c r="B19" s="546"/>
      <c r="C19" s="515" t="s">
        <v>72</v>
      </c>
      <c r="D19" s="516"/>
      <c r="E19" s="516"/>
      <c r="F19" s="516"/>
      <c r="G19" s="517"/>
      <c r="H19" s="518" t="s">
        <v>6</v>
      </c>
      <c r="I19" s="518"/>
      <c r="J19" s="519" t="s">
        <v>79</v>
      </c>
      <c r="K19" s="520"/>
      <c r="L19" s="520"/>
      <c r="M19" s="521"/>
      <c r="N19" s="518"/>
      <c r="O19" s="518"/>
    </row>
    <row r="20" spans="1:15" ht="22.5" customHeight="1">
      <c r="A20" s="314"/>
      <c r="B20" s="137" t="s">
        <v>189</v>
      </c>
      <c r="C20" s="14" t="s">
        <v>8</v>
      </c>
      <c r="D20" s="325"/>
      <c r="E20" s="325"/>
      <c r="F20" s="325"/>
      <c r="G20" s="325"/>
      <c r="H20" s="325"/>
      <c r="I20" s="325"/>
      <c r="J20" s="325"/>
      <c r="K20" s="325"/>
      <c r="L20" s="325"/>
      <c r="M20" s="325"/>
      <c r="N20" s="325"/>
      <c r="O20" s="326"/>
    </row>
    <row r="21" spans="1:15" ht="13.5" customHeight="1">
      <c r="A21" s="322"/>
      <c r="B21" s="324" t="s">
        <v>190</v>
      </c>
      <c r="C21" s="97"/>
      <c r="D21" s="511" t="s">
        <v>196</v>
      </c>
      <c r="E21" s="512"/>
      <c r="F21" s="512"/>
      <c r="G21" s="512"/>
      <c r="H21" s="512"/>
      <c r="I21" s="512"/>
      <c r="J21" s="512"/>
      <c r="K21" s="512"/>
      <c r="L21" s="512"/>
      <c r="M21" s="512"/>
      <c r="N21" s="512"/>
      <c r="O21" s="513"/>
    </row>
    <row r="22" spans="1:15" ht="13.5">
      <c r="A22" s="322"/>
      <c r="B22" s="324"/>
      <c r="C22" s="97"/>
      <c r="D22" s="511" t="s">
        <v>197</v>
      </c>
      <c r="E22" s="512"/>
      <c r="F22" s="512"/>
      <c r="G22" s="512"/>
      <c r="H22" s="512"/>
      <c r="I22" s="512"/>
      <c r="J22" s="512"/>
      <c r="K22" s="512"/>
      <c r="L22" s="512"/>
      <c r="M22" s="512"/>
      <c r="N22" s="512"/>
      <c r="O22" s="513"/>
    </row>
    <row r="23" spans="1:15" ht="13.5">
      <c r="A23" s="322"/>
      <c r="B23" s="324"/>
      <c r="C23" s="97"/>
      <c r="D23" s="511" t="s">
        <v>198</v>
      </c>
      <c r="E23" s="512"/>
      <c r="F23" s="512"/>
      <c r="G23" s="512"/>
      <c r="H23" s="512"/>
      <c r="I23" s="512"/>
      <c r="J23" s="512"/>
      <c r="K23" s="512"/>
      <c r="L23" s="512"/>
      <c r="M23" s="512"/>
      <c r="N23" s="512"/>
      <c r="O23" s="513"/>
    </row>
    <row r="24" spans="1:15" ht="13.5">
      <c r="A24" s="322"/>
      <c r="B24" s="110"/>
      <c r="C24" s="97"/>
      <c r="D24" s="511" t="s">
        <v>199</v>
      </c>
      <c r="E24" s="512"/>
      <c r="F24" s="512"/>
      <c r="G24" s="512"/>
      <c r="H24" s="512"/>
      <c r="I24" s="512"/>
      <c r="J24" s="512"/>
      <c r="K24" s="512"/>
      <c r="L24" s="512"/>
      <c r="M24" s="512"/>
      <c r="N24" s="512"/>
      <c r="O24" s="513"/>
    </row>
    <row r="25" spans="1:15" ht="13.5">
      <c r="A25" s="6"/>
      <c r="B25" s="6"/>
      <c r="C25" s="97"/>
      <c r="D25" s="511" t="s">
        <v>200</v>
      </c>
      <c r="E25" s="512"/>
      <c r="F25" s="512"/>
      <c r="G25" s="512"/>
      <c r="H25" s="512"/>
      <c r="I25" s="512"/>
      <c r="J25" s="512"/>
      <c r="K25" s="512"/>
      <c r="L25" s="512"/>
      <c r="M25" s="512"/>
      <c r="N25" s="512"/>
      <c r="O25" s="513"/>
    </row>
    <row r="26" spans="1:15" ht="13.5">
      <c r="A26" s="10"/>
      <c r="B26" s="7" t="s">
        <v>10</v>
      </c>
      <c r="C26" s="15">
        <f>SUM(C21:C25)</f>
        <v>0</v>
      </c>
      <c r="D26" s="125"/>
      <c r="E26" s="108"/>
      <c r="F26" s="108"/>
      <c r="G26" s="108"/>
      <c r="H26" s="125"/>
      <c r="I26" s="96"/>
      <c r="J26" s="124"/>
      <c r="K26" s="112"/>
      <c r="L26" s="112"/>
      <c r="M26" s="112"/>
      <c r="N26" s="125"/>
      <c r="O26" s="109"/>
    </row>
    <row r="27" spans="1:15" ht="13.5">
      <c r="A27" s="102"/>
      <c r="B27" s="102"/>
      <c r="C27" s="16"/>
      <c r="D27" s="17"/>
      <c r="E27" s="17"/>
      <c r="F27" s="17"/>
      <c r="G27" s="17"/>
      <c r="H27" s="17"/>
      <c r="I27" s="17"/>
      <c r="J27" s="17"/>
      <c r="K27" s="17"/>
      <c r="L27" s="17"/>
      <c r="M27" s="17"/>
      <c r="N27" s="17"/>
      <c r="O27" s="18"/>
    </row>
  </sheetData>
  <sheetProtection/>
  <mergeCells count="43">
    <mergeCell ref="N2:O2"/>
    <mergeCell ref="C3:E3"/>
    <mergeCell ref="F3:G3"/>
    <mergeCell ref="H3:I3"/>
    <mergeCell ref="J3:M3"/>
    <mergeCell ref="N3:O3"/>
    <mergeCell ref="B2:D2"/>
    <mergeCell ref="E2:I2"/>
    <mergeCell ref="N4:O4"/>
    <mergeCell ref="K5:M8"/>
    <mergeCell ref="D6:G8"/>
    <mergeCell ref="I6:I8"/>
    <mergeCell ref="O6:O8"/>
    <mergeCell ref="B9:B15"/>
    <mergeCell ref="O10:O11"/>
    <mergeCell ref="E14:I14"/>
    <mergeCell ref="K14:M14"/>
    <mergeCell ref="E15:I15"/>
    <mergeCell ref="A4:A5"/>
    <mergeCell ref="C4:E4"/>
    <mergeCell ref="F4:G4"/>
    <mergeCell ref="H4:I4"/>
    <mergeCell ref="J4:M4"/>
    <mergeCell ref="E10:I10"/>
    <mergeCell ref="K10:M10"/>
    <mergeCell ref="B18:B19"/>
    <mergeCell ref="C18:E18"/>
    <mergeCell ref="F18:G18"/>
    <mergeCell ref="H18:I18"/>
    <mergeCell ref="J18:M18"/>
    <mergeCell ref="E11:I11"/>
    <mergeCell ref="E12:I12"/>
    <mergeCell ref="E13:I13"/>
    <mergeCell ref="N18:O18"/>
    <mergeCell ref="C19:G19"/>
    <mergeCell ref="H19:I19"/>
    <mergeCell ref="J19:M19"/>
    <mergeCell ref="N19:O19"/>
    <mergeCell ref="D25:O25"/>
    <mergeCell ref="D21:O21"/>
    <mergeCell ref="D22:O22"/>
    <mergeCell ref="D23:O23"/>
    <mergeCell ref="D24:O24"/>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18:M18 J18">
    <cfRule type="expression" priority="7" dxfId="0" stopIfTrue="1">
      <formula>C26&lt;=1</formula>
    </cfRule>
  </conditionalFormatting>
  <conditionalFormatting sqref="F18">
    <cfRule type="expression" priority="6" dxfId="0" stopIfTrue="1">
      <formula>C26=3</formula>
    </cfRule>
  </conditionalFormatting>
  <conditionalFormatting sqref="H18">
    <cfRule type="expression" priority="5" dxfId="0" stopIfTrue="1">
      <formula>C26=2</formula>
    </cfRule>
  </conditionalFormatting>
  <conditionalFormatting sqref="C18:E18">
    <cfRule type="expression" priority="4" dxfId="0" stopIfTrue="1">
      <formula>C26&gt;=4</formula>
    </cfRule>
  </conditionalFormatting>
  <conditionalFormatting sqref="F3">
    <cfRule type="expression" priority="10" dxfId="0" stopIfTrue="1">
      <formula>AND(H6+J6+J10+N6+N10=0,C16&gt;2,E16&gt;=0.6,E16&lt;0.8)</formula>
    </cfRule>
  </conditionalFormatting>
  <conditionalFormatting sqref="C3">
    <cfRule type="expression" priority="11" dxfId="0" stopIfTrue="1">
      <formula>AND(H6+J6+J10+N6+N10=0,C16&gt;2,E16&gt;=0.8)</formula>
    </cfRule>
  </conditionalFormatting>
  <conditionalFormatting sqref="H3">
    <cfRule type="expression" priority="12" dxfId="0" stopIfTrue="1">
      <formula>AND(J6+J10+N6+N10=0,OR(H6=1,C16&lt;=2,E16&lt;0.6))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16.xml><?xml version="1.0" encoding="utf-8"?>
<worksheet xmlns="http://schemas.openxmlformats.org/spreadsheetml/2006/main" xmlns:r="http://schemas.openxmlformats.org/officeDocument/2006/relationships">
  <sheetPr>
    <tabColor rgb="FF00B050"/>
  </sheetPr>
  <dimension ref="A1:O26"/>
  <sheetViews>
    <sheetView view="pageBreakPreview" zoomScale="90" zoomScaleSheetLayoutView="90" zoomScalePageLayoutView="0" workbookViewId="0" topLeftCell="A1">
      <selection activeCell="A7" sqref="A7:A23"/>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393</v>
      </c>
      <c r="B1" s="3"/>
      <c r="C1" s="94"/>
      <c r="D1" s="94"/>
      <c r="E1" s="94"/>
      <c r="F1" s="94"/>
      <c r="G1" s="94"/>
      <c r="H1" s="94"/>
      <c r="I1" s="94"/>
      <c r="J1" s="94"/>
      <c r="K1" s="94"/>
      <c r="L1" s="94"/>
      <c r="M1" s="94"/>
      <c r="N1" s="94"/>
      <c r="O1" s="94"/>
    </row>
    <row r="2" spans="1:15" ht="13.5">
      <c r="A2" s="104"/>
      <c r="B2" s="543" t="s">
        <v>406</v>
      </c>
      <c r="C2" s="543"/>
      <c r="D2" s="543"/>
      <c r="E2" s="544">
        <f>IF('①土木'!$E$2="","",'①土木'!$E$2)</f>
      </c>
      <c r="F2" s="544"/>
      <c r="G2" s="544"/>
      <c r="H2" s="544"/>
      <c r="I2" s="544"/>
      <c r="J2" s="17"/>
      <c r="K2" s="17"/>
      <c r="L2" s="17"/>
      <c r="M2" s="17"/>
      <c r="N2" s="542" t="s">
        <v>50</v>
      </c>
      <c r="O2" s="542"/>
    </row>
    <row r="3" spans="1:15" ht="13.5" customHeight="1">
      <c r="A3" s="111" t="s">
        <v>0</v>
      </c>
      <c r="B3" s="111"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110"/>
      <c r="C5" s="14" t="s">
        <v>9</v>
      </c>
      <c r="D5" s="113"/>
      <c r="E5" s="113"/>
      <c r="F5" s="117"/>
      <c r="G5" s="114"/>
      <c r="H5" s="117" t="s">
        <v>9</v>
      </c>
      <c r="I5" s="114"/>
      <c r="J5" s="14" t="s">
        <v>9</v>
      </c>
      <c r="K5" s="531" t="s">
        <v>67</v>
      </c>
      <c r="L5" s="531"/>
      <c r="M5" s="532"/>
      <c r="N5" s="117" t="s">
        <v>9</v>
      </c>
      <c r="O5" s="119"/>
    </row>
    <row r="6" spans="1:15" ht="13.5" customHeight="1">
      <c r="A6" s="110"/>
      <c r="B6" s="526" t="s">
        <v>201</v>
      </c>
      <c r="C6" s="28"/>
      <c r="D6" s="537" t="s">
        <v>52</v>
      </c>
      <c r="E6" s="537"/>
      <c r="F6" s="537"/>
      <c r="G6" s="538"/>
      <c r="H6" s="53"/>
      <c r="I6" s="538" t="s">
        <v>51</v>
      </c>
      <c r="J6" s="28"/>
      <c r="K6" s="533"/>
      <c r="L6" s="533"/>
      <c r="M6" s="534"/>
      <c r="N6" s="71"/>
      <c r="O6" s="538" t="s">
        <v>68</v>
      </c>
    </row>
    <row r="7" spans="1:15" ht="13.5" customHeight="1">
      <c r="A7" s="314"/>
      <c r="B7" s="526"/>
      <c r="C7" s="31"/>
      <c r="D7" s="537"/>
      <c r="E7" s="537"/>
      <c r="F7" s="537"/>
      <c r="G7" s="538"/>
      <c r="H7" s="29"/>
      <c r="I7" s="538"/>
      <c r="J7" s="31"/>
      <c r="K7" s="533"/>
      <c r="L7" s="533"/>
      <c r="M7" s="534"/>
      <c r="N7" s="115"/>
      <c r="O7" s="538"/>
    </row>
    <row r="8" spans="1:15" ht="13.5" customHeight="1">
      <c r="A8" s="314"/>
      <c r="B8" s="110"/>
      <c r="C8" s="55"/>
      <c r="D8" s="539"/>
      <c r="E8" s="539"/>
      <c r="F8" s="539"/>
      <c r="G8" s="540"/>
      <c r="H8" s="26"/>
      <c r="I8" s="538"/>
      <c r="J8" s="57"/>
      <c r="K8" s="535"/>
      <c r="L8" s="535"/>
      <c r="M8" s="536"/>
      <c r="N8" s="116"/>
      <c r="O8" s="540"/>
    </row>
    <row r="9" spans="1:15" ht="22.5" customHeight="1">
      <c r="A9" s="314"/>
      <c r="B9" s="526" t="s">
        <v>70</v>
      </c>
      <c r="C9" s="54" t="s">
        <v>7</v>
      </c>
      <c r="D9" s="117" t="s">
        <v>8</v>
      </c>
      <c r="E9" s="327"/>
      <c r="F9" s="327"/>
      <c r="G9" s="327"/>
      <c r="H9" s="327"/>
      <c r="I9" s="328"/>
      <c r="J9" s="117" t="s">
        <v>9</v>
      </c>
      <c r="K9" s="105"/>
      <c r="L9" s="105"/>
      <c r="M9" s="106"/>
      <c r="N9" s="117" t="s">
        <v>9</v>
      </c>
      <c r="O9" s="93"/>
    </row>
    <row r="10" spans="1:15" ht="13.5" customHeight="1">
      <c r="A10" s="322"/>
      <c r="B10" s="526"/>
      <c r="C10" s="47"/>
      <c r="D10" s="131"/>
      <c r="E10" s="527" t="s">
        <v>202</v>
      </c>
      <c r="F10" s="528"/>
      <c r="G10" s="528"/>
      <c r="H10" s="528"/>
      <c r="I10" s="541"/>
      <c r="J10" s="21"/>
      <c r="K10" s="527" t="s">
        <v>27</v>
      </c>
      <c r="L10" s="528"/>
      <c r="M10" s="541"/>
      <c r="N10" s="20"/>
      <c r="O10" s="541" t="s">
        <v>408</v>
      </c>
    </row>
    <row r="11" spans="1:15" ht="13.5" customHeight="1">
      <c r="A11" s="322"/>
      <c r="B11" s="525"/>
      <c r="C11" s="19"/>
      <c r="D11" s="22"/>
      <c r="E11" s="528" t="s">
        <v>203</v>
      </c>
      <c r="F11" s="528"/>
      <c r="G11" s="528"/>
      <c r="H11" s="528"/>
      <c r="I11" s="541"/>
      <c r="J11" s="112"/>
      <c r="K11" s="112"/>
      <c r="L11" s="108"/>
      <c r="M11" s="109"/>
      <c r="N11" s="108"/>
      <c r="O11" s="541"/>
    </row>
    <row r="12" spans="1:15" ht="13.5" customHeight="1">
      <c r="A12" s="322"/>
      <c r="B12" s="526"/>
      <c r="C12" s="122"/>
      <c r="D12" s="123"/>
      <c r="E12" s="527" t="s">
        <v>204</v>
      </c>
      <c r="F12" s="528"/>
      <c r="G12" s="528"/>
      <c r="H12" s="528"/>
      <c r="I12" s="541"/>
      <c r="J12" s="108"/>
      <c r="K12" s="108"/>
      <c r="L12" s="3"/>
      <c r="M12" s="109"/>
      <c r="N12" s="108"/>
      <c r="O12" s="109"/>
    </row>
    <row r="13" spans="1:15" ht="13.5" customHeight="1">
      <c r="A13" s="322"/>
      <c r="B13" s="526"/>
      <c r="C13" s="122"/>
      <c r="D13" s="123"/>
      <c r="E13" s="527" t="s">
        <v>205</v>
      </c>
      <c r="F13" s="528"/>
      <c r="G13" s="528"/>
      <c r="H13" s="528"/>
      <c r="I13" s="541"/>
      <c r="J13" s="108"/>
      <c r="K13" s="108"/>
      <c r="L13" s="3"/>
      <c r="M13" s="109"/>
      <c r="N13" s="108"/>
      <c r="O13" s="109"/>
    </row>
    <row r="14" spans="1:15" ht="13.5" customHeight="1">
      <c r="A14" s="322"/>
      <c r="B14" s="526"/>
      <c r="C14" s="19"/>
      <c r="D14" s="22"/>
      <c r="E14" s="527" t="s">
        <v>206</v>
      </c>
      <c r="F14" s="528"/>
      <c r="G14" s="528"/>
      <c r="H14" s="528"/>
      <c r="I14" s="541"/>
      <c r="J14" s="108"/>
      <c r="K14" s="528" t="s">
        <v>37</v>
      </c>
      <c r="L14" s="528"/>
      <c r="M14" s="541"/>
      <c r="N14" s="94"/>
      <c r="O14" s="91" t="s">
        <v>36</v>
      </c>
    </row>
    <row r="15" spans="1:15" ht="13.5" customHeight="1">
      <c r="A15" s="322"/>
      <c r="B15" s="526"/>
      <c r="C15" s="19"/>
      <c r="D15" s="22"/>
      <c r="E15" s="527" t="s">
        <v>207</v>
      </c>
      <c r="F15" s="528"/>
      <c r="G15" s="528"/>
      <c r="H15" s="528"/>
      <c r="I15" s="541"/>
      <c r="J15" s="107"/>
      <c r="K15" s="315"/>
      <c r="L15" s="315"/>
      <c r="M15" s="316"/>
      <c r="N15" s="94"/>
      <c r="O15" s="91"/>
    </row>
    <row r="16" spans="1:15" ht="13.5">
      <c r="A16" s="10"/>
      <c r="B16" s="7" t="s">
        <v>10</v>
      </c>
      <c r="C16" s="15">
        <f>SUM(C10:C15)</f>
        <v>0</v>
      </c>
      <c r="D16" s="3">
        <f>SUM(D10:D15)</f>
        <v>0</v>
      </c>
      <c r="E16" s="11" t="e">
        <f>D16/C16</f>
        <v>#DIV/0!</v>
      </c>
      <c r="F16" s="12"/>
      <c r="G16" s="12"/>
      <c r="H16" s="12"/>
      <c r="I16" s="3"/>
      <c r="J16" s="15"/>
      <c r="K16" s="3"/>
      <c r="L16" s="3"/>
      <c r="M16" s="4"/>
      <c r="N16" s="3"/>
      <c r="O16" s="4"/>
    </row>
    <row r="17" spans="1:15" ht="13.5">
      <c r="A17" s="10"/>
      <c r="B17" s="7"/>
      <c r="C17" s="3"/>
      <c r="D17" s="3"/>
      <c r="E17" s="11"/>
      <c r="F17" s="12"/>
      <c r="G17" s="12"/>
      <c r="H17" s="12"/>
      <c r="I17" s="3"/>
      <c r="J17" s="103"/>
      <c r="K17" s="104"/>
      <c r="L17" s="104"/>
      <c r="M17" s="101"/>
      <c r="N17" s="104"/>
      <c r="O17" s="101"/>
    </row>
    <row r="18" spans="1:15" ht="13.5">
      <c r="A18" s="324"/>
      <c r="B18" s="545" t="s">
        <v>71</v>
      </c>
      <c r="C18" s="524" t="s">
        <v>11</v>
      </c>
      <c r="D18" s="514"/>
      <c r="E18" s="514"/>
      <c r="F18" s="514" t="s">
        <v>2</v>
      </c>
      <c r="G18" s="514"/>
      <c r="H18" s="514" t="s">
        <v>3</v>
      </c>
      <c r="I18" s="514"/>
      <c r="J18" s="522" t="s">
        <v>4</v>
      </c>
      <c r="K18" s="523"/>
      <c r="L18" s="523"/>
      <c r="M18" s="524"/>
      <c r="N18" s="514"/>
      <c r="O18" s="514"/>
    </row>
    <row r="19" spans="1:15" ht="13.5" customHeight="1">
      <c r="A19" s="324"/>
      <c r="B19" s="546"/>
      <c r="C19" s="515" t="s">
        <v>72</v>
      </c>
      <c r="D19" s="516"/>
      <c r="E19" s="516"/>
      <c r="F19" s="516"/>
      <c r="G19" s="517"/>
      <c r="H19" s="518" t="s">
        <v>6</v>
      </c>
      <c r="I19" s="518"/>
      <c r="J19" s="519" t="s">
        <v>79</v>
      </c>
      <c r="K19" s="520"/>
      <c r="L19" s="520"/>
      <c r="M19" s="521"/>
      <c r="N19" s="518"/>
      <c r="O19" s="518"/>
    </row>
    <row r="20" spans="1:15" ht="22.5" customHeight="1">
      <c r="A20" s="314"/>
      <c r="B20" s="137" t="s">
        <v>201</v>
      </c>
      <c r="C20" s="14" t="s">
        <v>8</v>
      </c>
      <c r="D20" s="325"/>
      <c r="E20" s="325"/>
      <c r="F20" s="325"/>
      <c r="G20" s="325"/>
      <c r="H20" s="325"/>
      <c r="I20" s="325"/>
      <c r="J20" s="325"/>
      <c r="K20" s="325"/>
      <c r="L20" s="325"/>
      <c r="M20" s="325"/>
      <c r="N20" s="325"/>
      <c r="O20" s="326"/>
    </row>
    <row r="21" spans="1:15" ht="13.5">
      <c r="A21" s="322"/>
      <c r="B21" s="137"/>
      <c r="C21" s="97"/>
      <c r="D21" s="511" t="s">
        <v>208</v>
      </c>
      <c r="E21" s="512"/>
      <c r="F21" s="512"/>
      <c r="G21" s="512"/>
      <c r="H21" s="512"/>
      <c r="I21" s="512"/>
      <c r="J21" s="512"/>
      <c r="K21" s="512"/>
      <c r="L21" s="512"/>
      <c r="M21" s="512"/>
      <c r="N21" s="512"/>
      <c r="O21" s="513"/>
    </row>
    <row r="22" spans="1:15" ht="13.5">
      <c r="A22" s="322"/>
      <c r="B22" s="110"/>
      <c r="C22" s="97"/>
      <c r="D22" s="511" t="s">
        <v>209</v>
      </c>
      <c r="E22" s="512"/>
      <c r="F22" s="512"/>
      <c r="G22" s="512"/>
      <c r="H22" s="512"/>
      <c r="I22" s="512"/>
      <c r="J22" s="512"/>
      <c r="K22" s="512"/>
      <c r="L22" s="512"/>
      <c r="M22" s="512"/>
      <c r="N22" s="512"/>
      <c r="O22" s="513"/>
    </row>
    <row r="23" spans="1:15" ht="13.5">
      <c r="A23" s="322"/>
      <c r="B23" s="110"/>
      <c r="C23" s="97"/>
      <c r="D23" s="511" t="s">
        <v>210</v>
      </c>
      <c r="E23" s="512"/>
      <c r="F23" s="512"/>
      <c r="G23" s="512"/>
      <c r="H23" s="512"/>
      <c r="I23" s="512"/>
      <c r="J23" s="512"/>
      <c r="K23" s="512"/>
      <c r="L23" s="512"/>
      <c r="M23" s="512"/>
      <c r="N23" s="512"/>
      <c r="O23" s="513"/>
    </row>
    <row r="24" spans="1:15" ht="13.5">
      <c r="A24" s="6"/>
      <c r="B24" s="6"/>
      <c r="C24" s="97"/>
      <c r="D24" s="511" t="s">
        <v>211</v>
      </c>
      <c r="E24" s="512"/>
      <c r="F24" s="512"/>
      <c r="G24" s="512"/>
      <c r="H24" s="512"/>
      <c r="I24" s="512"/>
      <c r="J24" s="512"/>
      <c r="K24" s="512"/>
      <c r="L24" s="512"/>
      <c r="M24" s="512"/>
      <c r="N24" s="512"/>
      <c r="O24" s="513"/>
    </row>
    <row r="25" spans="1:15" ht="13.5">
      <c r="A25" s="10"/>
      <c r="B25" s="7" t="s">
        <v>10</v>
      </c>
      <c r="C25" s="15">
        <f>SUM(C21:C24)</f>
        <v>0</v>
      </c>
      <c r="D25" s="125"/>
      <c r="E25" s="108"/>
      <c r="F25" s="108"/>
      <c r="G25" s="108"/>
      <c r="H25" s="125"/>
      <c r="I25" s="96"/>
      <c r="J25" s="124"/>
      <c r="K25" s="112"/>
      <c r="L25" s="112"/>
      <c r="M25" s="112"/>
      <c r="N25" s="125"/>
      <c r="O25" s="109"/>
    </row>
    <row r="26" spans="1:15" ht="13.5">
      <c r="A26" s="103"/>
      <c r="B26" s="136"/>
      <c r="C26" s="103"/>
      <c r="D26" s="127"/>
      <c r="E26" s="120"/>
      <c r="F26" s="120"/>
      <c r="G26" s="120"/>
      <c r="H26" s="127"/>
      <c r="I26" s="134"/>
      <c r="J26" s="126"/>
      <c r="K26" s="135"/>
      <c r="L26" s="135"/>
      <c r="M26" s="135"/>
      <c r="N26" s="127"/>
      <c r="O26" s="121"/>
    </row>
  </sheetData>
  <sheetProtection/>
  <mergeCells count="43">
    <mergeCell ref="N2:O2"/>
    <mergeCell ref="C3:E3"/>
    <mergeCell ref="F3:G3"/>
    <mergeCell ref="H3:I3"/>
    <mergeCell ref="J3:M3"/>
    <mergeCell ref="N3:O3"/>
    <mergeCell ref="B2:D2"/>
    <mergeCell ref="E2:I2"/>
    <mergeCell ref="A4:A5"/>
    <mergeCell ref="C4:E4"/>
    <mergeCell ref="F4:G4"/>
    <mergeCell ref="H4:I4"/>
    <mergeCell ref="J4:M4"/>
    <mergeCell ref="N4:O4"/>
    <mergeCell ref="K5:M8"/>
    <mergeCell ref="B6:B7"/>
    <mergeCell ref="D6:G8"/>
    <mergeCell ref="I6:I8"/>
    <mergeCell ref="O6:O8"/>
    <mergeCell ref="B9:B15"/>
    <mergeCell ref="E10:I10"/>
    <mergeCell ref="K10:M10"/>
    <mergeCell ref="O10:O11"/>
    <mergeCell ref="E11:I11"/>
    <mergeCell ref="E12:I12"/>
    <mergeCell ref="E13:I13"/>
    <mergeCell ref="E14:I14"/>
    <mergeCell ref="K14:M14"/>
    <mergeCell ref="E15:I15"/>
    <mergeCell ref="B18:B19"/>
    <mergeCell ref="C18:E18"/>
    <mergeCell ref="F18:G18"/>
    <mergeCell ref="H18:I18"/>
    <mergeCell ref="D21:O21"/>
    <mergeCell ref="D22:O22"/>
    <mergeCell ref="D23:O23"/>
    <mergeCell ref="D24:O24"/>
    <mergeCell ref="J18:M18"/>
    <mergeCell ref="N18:O18"/>
    <mergeCell ref="C19:G19"/>
    <mergeCell ref="H19:I19"/>
    <mergeCell ref="J19:M19"/>
    <mergeCell ref="N19:O19"/>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18:M18 J18">
    <cfRule type="expression" priority="7" dxfId="0" stopIfTrue="1">
      <formula>C25=0</formula>
    </cfRule>
  </conditionalFormatting>
  <conditionalFormatting sqref="F18">
    <cfRule type="expression" priority="6" dxfId="0" stopIfTrue="1">
      <formula>C25=2</formula>
    </cfRule>
  </conditionalFormatting>
  <conditionalFormatting sqref="H18">
    <cfRule type="expression" priority="5" dxfId="0" stopIfTrue="1">
      <formula>C25=1</formula>
    </cfRule>
  </conditionalFormatting>
  <conditionalFormatting sqref="C18:E18">
    <cfRule type="expression" priority="4" dxfId="0" stopIfTrue="1">
      <formula>C25&gt;=3</formula>
    </cfRule>
  </conditionalFormatting>
  <conditionalFormatting sqref="F3">
    <cfRule type="expression" priority="10" dxfId="0" stopIfTrue="1">
      <formula>AND(H6+J6+J10+N6+N10=0,C16&gt;2,E16&gt;=0.6,E16&lt;0.8)</formula>
    </cfRule>
  </conditionalFormatting>
  <conditionalFormatting sqref="C3">
    <cfRule type="expression" priority="11" dxfId="0" stopIfTrue="1">
      <formula>AND(H6+J6+J10+N6+N10=0,C16&gt;2,E16&gt;=0.8)</formula>
    </cfRule>
  </conditionalFormatting>
  <conditionalFormatting sqref="H3">
    <cfRule type="expression" priority="12" dxfId="0" stopIfTrue="1">
      <formula>AND(J6+J10+N6+N10=0,OR(H6=1,C16&lt;=2,E16&lt;0.6))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17.xml><?xml version="1.0" encoding="utf-8"?>
<worksheet xmlns="http://schemas.openxmlformats.org/spreadsheetml/2006/main" xmlns:r="http://schemas.openxmlformats.org/officeDocument/2006/relationships">
  <sheetPr>
    <tabColor rgb="FF00B050"/>
  </sheetPr>
  <dimension ref="A1:O41"/>
  <sheetViews>
    <sheetView view="pageBreakPreview" zoomScale="90" zoomScaleSheetLayoutView="90" zoomScalePageLayoutView="0" workbookViewId="0" topLeftCell="A1">
      <selection activeCell="B5" sqref="A5:IV5"/>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416</v>
      </c>
      <c r="B1" s="3"/>
      <c r="C1" s="94"/>
      <c r="D1" s="94"/>
      <c r="E1" s="94"/>
      <c r="F1" s="94"/>
      <c r="G1" s="94"/>
      <c r="H1" s="94"/>
      <c r="I1" s="94"/>
      <c r="J1" s="94"/>
      <c r="K1" s="94"/>
      <c r="L1" s="94"/>
      <c r="M1" s="94"/>
      <c r="N1" s="94"/>
      <c r="O1" s="94"/>
    </row>
    <row r="2" spans="1:15" ht="13.5">
      <c r="A2" s="152"/>
      <c r="B2" s="543" t="s">
        <v>406</v>
      </c>
      <c r="C2" s="543"/>
      <c r="D2" s="543"/>
      <c r="E2" s="544">
        <f>IF('①土木'!$E$2="","",'①土木'!$E$2)</f>
      </c>
      <c r="F2" s="544"/>
      <c r="G2" s="544"/>
      <c r="H2" s="544"/>
      <c r="I2" s="544"/>
      <c r="J2" s="17"/>
      <c r="K2" s="17"/>
      <c r="L2" s="17"/>
      <c r="M2" s="17"/>
      <c r="N2" s="542" t="s">
        <v>50</v>
      </c>
      <c r="O2" s="542"/>
    </row>
    <row r="3" spans="1:15" ht="13.5" customHeight="1">
      <c r="A3" s="143" t="s">
        <v>0</v>
      </c>
      <c r="B3" s="143"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305" t="s">
        <v>412</v>
      </c>
      <c r="C5" s="14" t="s">
        <v>9</v>
      </c>
      <c r="D5" s="149"/>
      <c r="E5" s="149"/>
      <c r="F5" s="147"/>
      <c r="G5" s="146"/>
      <c r="H5" s="147" t="s">
        <v>9</v>
      </c>
      <c r="I5" s="146"/>
      <c r="J5" s="14" t="s">
        <v>9</v>
      </c>
      <c r="K5" s="531" t="s">
        <v>67</v>
      </c>
      <c r="L5" s="531"/>
      <c r="M5" s="532"/>
      <c r="N5" s="147" t="s">
        <v>9</v>
      </c>
      <c r="O5" s="153"/>
    </row>
    <row r="6" spans="1:15" ht="13.5" customHeight="1">
      <c r="A6" s="138"/>
      <c r="B6" s="295" t="s">
        <v>410</v>
      </c>
      <c r="C6" s="28"/>
      <c r="D6" s="537" t="s">
        <v>52</v>
      </c>
      <c r="E6" s="537"/>
      <c r="F6" s="537"/>
      <c r="G6" s="538"/>
      <c r="H6" s="53"/>
      <c r="I6" s="538" t="s">
        <v>51</v>
      </c>
      <c r="J6" s="28"/>
      <c r="K6" s="533"/>
      <c r="L6" s="533"/>
      <c r="M6" s="534"/>
      <c r="N6" s="71"/>
      <c r="O6" s="538" t="s">
        <v>68</v>
      </c>
    </row>
    <row r="7" spans="1:15" ht="13.5" customHeight="1">
      <c r="A7" s="314"/>
      <c r="B7" s="302" t="s">
        <v>411</v>
      </c>
      <c r="C7" s="31"/>
      <c r="D7" s="537"/>
      <c r="E7" s="537"/>
      <c r="F7" s="537"/>
      <c r="G7" s="538"/>
      <c r="H7" s="29"/>
      <c r="I7" s="538"/>
      <c r="J7" s="31"/>
      <c r="K7" s="533"/>
      <c r="L7" s="533"/>
      <c r="M7" s="534"/>
      <c r="N7" s="144"/>
      <c r="O7" s="538"/>
    </row>
    <row r="8" spans="1:15" ht="13.5" customHeight="1">
      <c r="A8" s="314"/>
      <c r="B8" s="558" t="s">
        <v>70</v>
      </c>
      <c r="C8" s="55"/>
      <c r="D8" s="539"/>
      <c r="E8" s="539"/>
      <c r="F8" s="539"/>
      <c r="G8" s="540"/>
      <c r="H8" s="26"/>
      <c r="I8" s="538"/>
      <c r="J8" s="57"/>
      <c r="K8" s="535"/>
      <c r="L8" s="535"/>
      <c r="M8" s="536"/>
      <c r="N8" s="145"/>
      <c r="O8" s="540"/>
    </row>
    <row r="9" spans="1:15" ht="22.5" customHeight="1">
      <c r="A9" s="314"/>
      <c r="B9" s="558"/>
      <c r="C9" s="54" t="s">
        <v>7</v>
      </c>
      <c r="D9" s="147" t="s">
        <v>8</v>
      </c>
      <c r="E9" s="130"/>
      <c r="F9" s="24"/>
      <c r="G9" s="24"/>
      <c r="H9" s="147"/>
      <c r="I9" s="148"/>
      <c r="J9" s="147" t="s">
        <v>9</v>
      </c>
      <c r="K9" s="150"/>
      <c r="L9" s="150"/>
      <c r="M9" s="151"/>
      <c r="N9" s="147" t="s">
        <v>9</v>
      </c>
      <c r="O9" s="93"/>
    </row>
    <row r="10" spans="1:15" ht="13.5" customHeight="1">
      <c r="A10" s="322"/>
      <c r="B10" s="558"/>
      <c r="C10" s="561"/>
      <c r="D10" s="559"/>
      <c r="E10" s="527" t="s">
        <v>213</v>
      </c>
      <c r="F10" s="528"/>
      <c r="G10" s="528"/>
      <c r="H10" s="528"/>
      <c r="I10" s="541"/>
      <c r="J10" s="21"/>
      <c r="K10" s="527" t="s">
        <v>27</v>
      </c>
      <c r="L10" s="528"/>
      <c r="M10" s="541"/>
      <c r="N10" s="20"/>
      <c r="O10" s="541" t="s">
        <v>408</v>
      </c>
    </row>
    <row r="11" spans="1:15" ht="13.5" customHeight="1">
      <c r="A11" s="322"/>
      <c r="B11" s="558"/>
      <c r="C11" s="562"/>
      <c r="D11" s="560"/>
      <c r="E11" s="527"/>
      <c r="F11" s="528"/>
      <c r="G11" s="528"/>
      <c r="H11" s="528"/>
      <c r="I11" s="541"/>
      <c r="J11" s="142"/>
      <c r="K11" s="142"/>
      <c r="L11" s="140"/>
      <c r="M11" s="141"/>
      <c r="N11" s="140"/>
      <c r="O11" s="541"/>
    </row>
    <row r="12" spans="1:15" ht="13.5" customHeight="1">
      <c r="A12" s="322"/>
      <c r="B12" s="558"/>
      <c r="C12" s="122"/>
      <c r="D12" s="123"/>
      <c r="E12" s="527" t="s">
        <v>214</v>
      </c>
      <c r="F12" s="528"/>
      <c r="G12" s="528"/>
      <c r="H12" s="528"/>
      <c r="I12" s="541"/>
      <c r="J12" s="142"/>
      <c r="K12" s="142"/>
      <c r="L12" s="140"/>
      <c r="M12" s="141"/>
      <c r="N12" s="140"/>
      <c r="O12" s="141"/>
    </row>
    <row r="13" spans="1:15" ht="13.5" customHeight="1">
      <c r="A13" s="322"/>
      <c r="B13" s="558"/>
      <c r="C13" s="19"/>
      <c r="D13" s="22"/>
      <c r="E13" s="527" t="s">
        <v>212</v>
      </c>
      <c r="F13" s="528"/>
      <c r="G13" s="528"/>
      <c r="H13" s="528"/>
      <c r="I13" s="528"/>
      <c r="J13" s="139"/>
      <c r="K13" s="315"/>
      <c r="L13" s="315"/>
      <c r="M13" s="316"/>
      <c r="N13" s="94"/>
      <c r="O13" s="91"/>
    </row>
    <row r="14" spans="1:15" ht="13.5">
      <c r="A14" s="10"/>
      <c r="B14" s="7" t="s">
        <v>10</v>
      </c>
      <c r="C14" s="15">
        <f>SUM(C10:C13)</f>
        <v>0</v>
      </c>
      <c r="D14" s="3">
        <f>SUM(D10:D13)</f>
        <v>0</v>
      </c>
      <c r="E14" s="11" t="e">
        <f>D14/C14</f>
        <v>#DIV/0!</v>
      </c>
      <c r="F14" s="12"/>
      <c r="G14" s="12"/>
      <c r="H14" s="12"/>
      <c r="I14" s="3"/>
      <c r="J14" s="15"/>
      <c r="K14" s="528" t="s">
        <v>37</v>
      </c>
      <c r="L14" s="528"/>
      <c r="M14" s="541"/>
      <c r="N14" s="94"/>
      <c r="O14" s="91" t="s">
        <v>36</v>
      </c>
    </row>
    <row r="15" spans="1:15" ht="13.5">
      <c r="A15" s="324"/>
      <c r="B15" s="545" t="s">
        <v>71</v>
      </c>
      <c r="C15" s="524" t="s">
        <v>11</v>
      </c>
      <c r="D15" s="514"/>
      <c r="E15" s="514"/>
      <c r="F15" s="514" t="s">
        <v>2</v>
      </c>
      <c r="G15" s="514"/>
      <c r="H15" s="514" t="s">
        <v>3</v>
      </c>
      <c r="I15" s="514"/>
      <c r="J15" s="522" t="s">
        <v>4</v>
      </c>
      <c r="K15" s="523"/>
      <c r="L15" s="523"/>
      <c r="M15" s="524"/>
      <c r="N15" s="514"/>
      <c r="O15" s="514"/>
    </row>
    <row r="16" spans="1:15" ht="13.5" customHeight="1">
      <c r="A16" s="324"/>
      <c r="B16" s="546"/>
      <c r="C16" s="515" t="s">
        <v>72</v>
      </c>
      <c r="D16" s="516"/>
      <c r="E16" s="516"/>
      <c r="F16" s="516"/>
      <c r="G16" s="517"/>
      <c r="H16" s="518" t="s">
        <v>6</v>
      </c>
      <c r="I16" s="518"/>
      <c r="J16" s="519" t="s">
        <v>79</v>
      </c>
      <c r="K16" s="520"/>
      <c r="L16" s="520"/>
      <c r="M16" s="521"/>
      <c r="N16" s="518"/>
      <c r="O16" s="518"/>
    </row>
    <row r="17" spans="1:15" ht="13.5" customHeight="1">
      <c r="A17" s="314"/>
      <c r="B17" s="550" t="s">
        <v>219</v>
      </c>
      <c r="C17" s="323" t="s">
        <v>8</v>
      </c>
      <c r="D17" s="325"/>
      <c r="E17" s="325"/>
      <c r="F17" s="325"/>
      <c r="G17" s="325"/>
      <c r="H17" s="325"/>
      <c r="I17" s="325"/>
      <c r="J17" s="325"/>
      <c r="K17" s="325"/>
      <c r="L17" s="325"/>
      <c r="M17" s="325"/>
      <c r="N17" s="325"/>
      <c r="O17" s="326"/>
    </row>
    <row r="18" spans="1:15" ht="13.5" customHeight="1">
      <c r="A18" s="322"/>
      <c r="B18" s="550"/>
      <c r="C18" s="97"/>
      <c r="D18" s="511" t="s">
        <v>215</v>
      </c>
      <c r="E18" s="512"/>
      <c r="F18" s="512"/>
      <c r="G18" s="512"/>
      <c r="H18" s="512"/>
      <c r="I18" s="512"/>
      <c r="J18" s="512"/>
      <c r="K18" s="512"/>
      <c r="L18" s="512"/>
      <c r="M18" s="512"/>
      <c r="N18" s="512"/>
      <c r="O18" s="513"/>
    </row>
    <row r="19" spans="1:15" ht="13.5">
      <c r="A19" s="322"/>
      <c r="B19" s="302"/>
      <c r="C19" s="97"/>
      <c r="D19" s="511" t="s">
        <v>216</v>
      </c>
      <c r="E19" s="512"/>
      <c r="F19" s="512"/>
      <c r="G19" s="512"/>
      <c r="H19" s="512"/>
      <c r="I19" s="512"/>
      <c r="J19" s="512"/>
      <c r="K19" s="512"/>
      <c r="L19" s="512"/>
      <c r="M19" s="512"/>
      <c r="N19" s="512"/>
      <c r="O19" s="513"/>
    </row>
    <row r="20" spans="1:15" ht="13.5">
      <c r="A20" s="309"/>
      <c r="B20" s="302"/>
      <c r="C20" s="97"/>
      <c r="D20" s="511" t="s">
        <v>217</v>
      </c>
      <c r="E20" s="512"/>
      <c r="F20" s="512"/>
      <c r="G20" s="512"/>
      <c r="H20" s="512"/>
      <c r="I20" s="512"/>
      <c r="J20" s="512"/>
      <c r="K20" s="512"/>
      <c r="L20" s="512"/>
      <c r="M20" s="512"/>
      <c r="N20" s="512"/>
      <c r="O20" s="513"/>
    </row>
    <row r="21" spans="1:15" ht="13.5">
      <c r="A21" s="309"/>
      <c r="B21" s="302"/>
      <c r="C21" s="97"/>
      <c r="D21" s="511" t="s">
        <v>218</v>
      </c>
      <c r="E21" s="512"/>
      <c r="F21" s="512"/>
      <c r="G21" s="512"/>
      <c r="H21" s="512"/>
      <c r="I21" s="512"/>
      <c r="J21" s="512"/>
      <c r="K21" s="512"/>
      <c r="L21" s="512"/>
      <c r="M21" s="512"/>
      <c r="N21" s="512"/>
      <c r="O21" s="513"/>
    </row>
    <row r="22" spans="1:15" ht="13.5">
      <c r="A22" s="309"/>
      <c r="B22" s="309"/>
      <c r="C22" s="97"/>
      <c r="D22" s="511" t="s">
        <v>200</v>
      </c>
      <c r="E22" s="512"/>
      <c r="F22" s="512"/>
      <c r="G22" s="512"/>
      <c r="H22" s="512"/>
      <c r="I22" s="512"/>
      <c r="J22" s="512"/>
      <c r="K22" s="512"/>
      <c r="L22" s="512"/>
      <c r="M22" s="512"/>
      <c r="N22" s="512"/>
      <c r="O22" s="513"/>
    </row>
    <row r="23" spans="1:15" ht="13.5">
      <c r="A23" s="10"/>
      <c r="B23" s="7" t="s">
        <v>10</v>
      </c>
      <c r="C23" s="15">
        <f>SUM(C18:C22)</f>
        <v>0</v>
      </c>
      <c r="D23" s="308"/>
      <c r="E23" s="298"/>
      <c r="F23" s="298"/>
      <c r="G23" s="298"/>
      <c r="H23" s="308"/>
      <c r="I23" s="96"/>
      <c r="J23" s="307"/>
      <c r="K23" s="303"/>
      <c r="L23" s="303"/>
      <c r="M23" s="303"/>
      <c r="N23" s="308"/>
      <c r="O23" s="299"/>
    </row>
    <row r="24" spans="1:15" ht="13.5">
      <c r="A24" s="15"/>
      <c r="B24" s="545" t="s">
        <v>71</v>
      </c>
      <c r="C24" s="524" t="s">
        <v>11</v>
      </c>
      <c r="D24" s="514"/>
      <c r="E24" s="514"/>
      <c r="F24" s="514" t="s">
        <v>2</v>
      </c>
      <c r="G24" s="514"/>
      <c r="H24" s="514" t="s">
        <v>3</v>
      </c>
      <c r="I24" s="514"/>
      <c r="J24" s="522" t="s">
        <v>4</v>
      </c>
      <c r="K24" s="523"/>
      <c r="L24" s="523"/>
      <c r="M24" s="524"/>
      <c r="N24" s="514"/>
      <c r="O24" s="514"/>
    </row>
    <row r="25" spans="1:15" ht="13.5">
      <c r="A25" s="15"/>
      <c r="B25" s="546"/>
      <c r="C25" s="515" t="s">
        <v>72</v>
      </c>
      <c r="D25" s="516"/>
      <c r="E25" s="516"/>
      <c r="F25" s="516"/>
      <c r="G25" s="517"/>
      <c r="H25" s="518" t="s">
        <v>6</v>
      </c>
      <c r="I25" s="518"/>
      <c r="J25" s="519" t="s">
        <v>79</v>
      </c>
      <c r="K25" s="520"/>
      <c r="L25" s="520"/>
      <c r="M25" s="521"/>
      <c r="N25" s="518"/>
      <c r="O25" s="518"/>
    </row>
    <row r="26" spans="1:15" ht="13.5">
      <c r="A26" s="15"/>
      <c r="B26" s="550" t="s">
        <v>220</v>
      </c>
      <c r="C26" s="323" t="s">
        <v>8</v>
      </c>
      <c r="D26" s="325"/>
      <c r="E26" s="325"/>
      <c r="F26" s="325"/>
      <c r="G26" s="325"/>
      <c r="H26" s="325"/>
      <c r="I26" s="325"/>
      <c r="J26" s="325"/>
      <c r="K26" s="325"/>
      <c r="L26" s="325"/>
      <c r="M26" s="325"/>
      <c r="N26" s="325"/>
      <c r="O26" s="326"/>
    </row>
    <row r="27" spans="1:15" ht="13.5">
      <c r="A27" s="15"/>
      <c r="B27" s="550"/>
      <c r="C27" s="97"/>
      <c r="D27" s="511" t="s">
        <v>221</v>
      </c>
      <c r="E27" s="512"/>
      <c r="F27" s="512"/>
      <c r="G27" s="512"/>
      <c r="H27" s="512"/>
      <c r="I27" s="512"/>
      <c r="J27" s="512"/>
      <c r="K27" s="512"/>
      <c r="L27" s="512"/>
      <c r="M27" s="512"/>
      <c r="N27" s="512"/>
      <c r="O27" s="513"/>
    </row>
    <row r="28" spans="1:15" ht="13.5">
      <c r="A28" s="15"/>
      <c r="B28" s="302"/>
      <c r="C28" s="97"/>
      <c r="D28" s="511" t="s">
        <v>222</v>
      </c>
      <c r="E28" s="512"/>
      <c r="F28" s="512"/>
      <c r="G28" s="512"/>
      <c r="H28" s="512"/>
      <c r="I28" s="512"/>
      <c r="J28" s="512"/>
      <c r="K28" s="512"/>
      <c r="L28" s="512"/>
      <c r="M28" s="512"/>
      <c r="N28" s="512"/>
      <c r="O28" s="513"/>
    </row>
    <row r="29" spans="1:15" ht="13.5">
      <c r="A29" s="15"/>
      <c r="B29" s="302"/>
      <c r="C29" s="97"/>
      <c r="D29" s="511" t="s">
        <v>223</v>
      </c>
      <c r="E29" s="512"/>
      <c r="F29" s="512"/>
      <c r="G29" s="512"/>
      <c r="H29" s="512"/>
      <c r="I29" s="512"/>
      <c r="J29" s="512"/>
      <c r="K29" s="512"/>
      <c r="L29" s="512"/>
      <c r="M29" s="512"/>
      <c r="N29" s="512"/>
      <c r="O29" s="513"/>
    </row>
    <row r="30" spans="1:15" ht="13.5">
      <c r="A30" s="15"/>
      <c r="B30" s="302"/>
      <c r="C30" s="97"/>
      <c r="D30" s="511" t="s">
        <v>224</v>
      </c>
      <c r="E30" s="512"/>
      <c r="F30" s="512"/>
      <c r="G30" s="512"/>
      <c r="H30" s="512"/>
      <c r="I30" s="512"/>
      <c r="J30" s="512"/>
      <c r="K30" s="512"/>
      <c r="L30" s="512"/>
      <c r="M30" s="512"/>
      <c r="N30" s="512"/>
      <c r="O30" s="513"/>
    </row>
    <row r="31" spans="1:15" ht="13.5">
      <c r="A31" s="15"/>
      <c r="B31" s="309"/>
      <c r="C31" s="97"/>
      <c r="D31" s="511" t="s">
        <v>225</v>
      </c>
      <c r="E31" s="512"/>
      <c r="F31" s="512"/>
      <c r="G31" s="512"/>
      <c r="H31" s="512"/>
      <c r="I31" s="512"/>
      <c r="J31" s="512"/>
      <c r="K31" s="512"/>
      <c r="L31" s="512"/>
      <c r="M31" s="512"/>
      <c r="N31" s="512"/>
      <c r="O31" s="513"/>
    </row>
    <row r="32" spans="1:15" ht="13.5">
      <c r="A32" s="15"/>
      <c r="B32" s="7" t="s">
        <v>10</v>
      </c>
      <c r="C32" s="15">
        <f>SUM(C27:C31)</f>
        <v>0</v>
      </c>
      <c r="D32" s="308"/>
      <c r="E32" s="298"/>
      <c r="F32" s="298"/>
      <c r="G32" s="298"/>
      <c r="H32" s="308"/>
      <c r="I32" s="96"/>
      <c r="J32" s="307"/>
      <c r="K32" s="303"/>
      <c r="L32" s="303"/>
      <c r="M32" s="303"/>
      <c r="N32" s="308"/>
      <c r="O32" s="299"/>
    </row>
    <row r="33" spans="1:15" ht="13.5">
      <c r="A33" s="15"/>
      <c r="B33" s="545" t="s">
        <v>71</v>
      </c>
      <c r="C33" s="524" t="s">
        <v>11</v>
      </c>
      <c r="D33" s="514"/>
      <c r="E33" s="514"/>
      <c r="F33" s="514" t="s">
        <v>2</v>
      </c>
      <c r="G33" s="514"/>
      <c r="H33" s="514" t="s">
        <v>3</v>
      </c>
      <c r="I33" s="514"/>
      <c r="J33" s="522" t="s">
        <v>4</v>
      </c>
      <c r="K33" s="523"/>
      <c r="L33" s="523"/>
      <c r="M33" s="524"/>
      <c r="N33" s="514"/>
      <c r="O33" s="514"/>
    </row>
    <row r="34" spans="1:15" ht="13.5">
      <c r="A34" s="15"/>
      <c r="B34" s="546"/>
      <c r="C34" s="515" t="s">
        <v>72</v>
      </c>
      <c r="D34" s="516"/>
      <c r="E34" s="516"/>
      <c r="F34" s="516"/>
      <c r="G34" s="517"/>
      <c r="H34" s="518" t="s">
        <v>6</v>
      </c>
      <c r="I34" s="518"/>
      <c r="J34" s="519" t="s">
        <v>79</v>
      </c>
      <c r="K34" s="520"/>
      <c r="L34" s="520"/>
      <c r="M34" s="521"/>
      <c r="N34" s="518"/>
      <c r="O34" s="518"/>
    </row>
    <row r="35" spans="1:15" ht="13.5">
      <c r="A35" s="15"/>
      <c r="B35" s="550" t="s">
        <v>226</v>
      </c>
      <c r="C35" s="323" t="s">
        <v>8</v>
      </c>
      <c r="D35" s="325"/>
      <c r="E35" s="325"/>
      <c r="F35" s="325"/>
      <c r="G35" s="325"/>
      <c r="H35" s="325"/>
      <c r="I35" s="325"/>
      <c r="J35" s="325"/>
      <c r="K35" s="325"/>
      <c r="L35" s="325"/>
      <c r="M35" s="325"/>
      <c r="N35" s="325"/>
      <c r="O35" s="326"/>
    </row>
    <row r="36" spans="1:15" ht="13.5">
      <c r="A36" s="15"/>
      <c r="B36" s="550"/>
      <c r="C36" s="97"/>
      <c r="D36" s="511" t="s">
        <v>227</v>
      </c>
      <c r="E36" s="512"/>
      <c r="F36" s="512"/>
      <c r="G36" s="512"/>
      <c r="H36" s="512"/>
      <c r="I36" s="512"/>
      <c r="J36" s="512"/>
      <c r="K36" s="512"/>
      <c r="L36" s="512"/>
      <c r="M36" s="512"/>
      <c r="N36" s="512"/>
      <c r="O36" s="513"/>
    </row>
    <row r="37" spans="1:15" ht="13.5">
      <c r="A37" s="15"/>
      <c r="B37" s="302"/>
      <c r="C37" s="97"/>
      <c r="D37" s="511" t="s">
        <v>228</v>
      </c>
      <c r="E37" s="512"/>
      <c r="F37" s="512"/>
      <c r="G37" s="512"/>
      <c r="H37" s="512"/>
      <c r="I37" s="512"/>
      <c r="J37" s="512"/>
      <c r="K37" s="512"/>
      <c r="L37" s="512"/>
      <c r="M37" s="512"/>
      <c r="N37" s="512"/>
      <c r="O37" s="513"/>
    </row>
    <row r="38" spans="1:15" ht="13.5">
      <c r="A38" s="15"/>
      <c r="B38" s="302"/>
      <c r="C38" s="97"/>
      <c r="D38" s="511" t="s">
        <v>229</v>
      </c>
      <c r="E38" s="512"/>
      <c r="F38" s="512"/>
      <c r="G38" s="512"/>
      <c r="H38" s="512"/>
      <c r="I38" s="512"/>
      <c r="J38" s="512"/>
      <c r="K38" s="512"/>
      <c r="L38" s="512"/>
      <c r="M38" s="512"/>
      <c r="N38" s="512"/>
      <c r="O38" s="513"/>
    </row>
    <row r="39" spans="1:15" ht="13.5">
      <c r="A39" s="15"/>
      <c r="B39" s="302"/>
      <c r="C39" s="97"/>
      <c r="D39" s="511" t="s">
        <v>230</v>
      </c>
      <c r="E39" s="512"/>
      <c r="F39" s="512"/>
      <c r="G39" s="512"/>
      <c r="H39" s="512"/>
      <c r="I39" s="512"/>
      <c r="J39" s="512"/>
      <c r="K39" s="512"/>
      <c r="L39" s="512"/>
      <c r="M39" s="512"/>
      <c r="N39" s="512"/>
      <c r="O39" s="513"/>
    </row>
    <row r="40" spans="1:15" ht="13.5">
      <c r="A40" s="15"/>
      <c r="B40" s="309"/>
      <c r="C40" s="97"/>
      <c r="D40" s="511" t="s">
        <v>200</v>
      </c>
      <c r="E40" s="512"/>
      <c r="F40" s="512"/>
      <c r="G40" s="512"/>
      <c r="H40" s="512"/>
      <c r="I40" s="512"/>
      <c r="J40" s="512"/>
      <c r="K40" s="512"/>
      <c r="L40" s="512"/>
      <c r="M40" s="512"/>
      <c r="N40" s="512"/>
      <c r="O40" s="513"/>
    </row>
    <row r="41" spans="1:15" ht="13.5">
      <c r="A41" s="297"/>
      <c r="B41" s="8" t="s">
        <v>10</v>
      </c>
      <c r="C41" s="297">
        <f>SUM(C36:C40)</f>
        <v>0</v>
      </c>
      <c r="D41" s="310"/>
      <c r="E41" s="304"/>
      <c r="F41" s="304"/>
      <c r="G41" s="304"/>
      <c r="H41" s="310"/>
      <c r="I41" s="134"/>
      <c r="J41" s="126"/>
      <c r="K41" s="135"/>
      <c r="L41" s="135"/>
      <c r="M41" s="135"/>
      <c r="N41" s="310"/>
      <c r="O41" s="306"/>
    </row>
  </sheetData>
  <sheetProtection/>
  <mergeCells count="75">
    <mergeCell ref="B17:B18"/>
    <mergeCell ref="K14:M14"/>
    <mergeCell ref="D10:D11"/>
    <mergeCell ref="C10:C11"/>
    <mergeCell ref="E10:I11"/>
    <mergeCell ref="E12:I12"/>
    <mergeCell ref="D18:O18"/>
    <mergeCell ref="B15:B16"/>
    <mergeCell ref="F15:G15"/>
    <mergeCell ref="H15:I15"/>
    <mergeCell ref="D19:O19"/>
    <mergeCell ref="D20:O20"/>
    <mergeCell ref="D21:O21"/>
    <mergeCell ref="D22:O22"/>
    <mergeCell ref="N15:O15"/>
    <mergeCell ref="C16:G16"/>
    <mergeCell ref="H16:I16"/>
    <mergeCell ref="J16:M16"/>
    <mergeCell ref="N16:O16"/>
    <mergeCell ref="C15:E15"/>
    <mergeCell ref="B8:B13"/>
    <mergeCell ref="K10:M10"/>
    <mergeCell ref="O10:O11"/>
    <mergeCell ref="E13:I13"/>
    <mergeCell ref="A4:A5"/>
    <mergeCell ref="C4:E4"/>
    <mergeCell ref="F4:G4"/>
    <mergeCell ref="H4:I4"/>
    <mergeCell ref="J4:M4"/>
    <mergeCell ref="C3:E3"/>
    <mergeCell ref="F3:G3"/>
    <mergeCell ref="H3:I3"/>
    <mergeCell ref="J3:M3"/>
    <mergeCell ref="N3:O3"/>
    <mergeCell ref="J15:M15"/>
    <mergeCell ref="C25:G25"/>
    <mergeCell ref="H25:I25"/>
    <mergeCell ref="J25:M25"/>
    <mergeCell ref="N25:O25"/>
    <mergeCell ref="E2:I2"/>
    <mergeCell ref="D6:G8"/>
    <mergeCell ref="I6:I8"/>
    <mergeCell ref="O6:O8"/>
    <mergeCell ref="N4:O4"/>
    <mergeCell ref="K5:M8"/>
    <mergeCell ref="N2:O2"/>
    <mergeCell ref="H33:I33"/>
    <mergeCell ref="J33:M33"/>
    <mergeCell ref="B24:B25"/>
    <mergeCell ref="C24:E24"/>
    <mergeCell ref="F24:G24"/>
    <mergeCell ref="H24:I24"/>
    <mergeCell ref="J24:M24"/>
    <mergeCell ref="B2:D2"/>
    <mergeCell ref="N24:O24"/>
    <mergeCell ref="D39:O39"/>
    <mergeCell ref="D40:O40"/>
    <mergeCell ref="N34:O34"/>
    <mergeCell ref="B26:B27"/>
    <mergeCell ref="D27:O27"/>
    <mergeCell ref="D28:O28"/>
    <mergeCell ref="D29:O29"/>
    <mergeCell ref="D30:O30"/>
    <mergeCell ref="B33:B34"/>
    <mergeCell ref="C33:E33"/>
    <mergeCell ref="B35:B36"/>
    <mergeCell ref="D36:O36"/>
    <mergeCell ref="D37:O37"/>
    <mergeCell ref="D38:O38"/>
    <mergeCell ref="D31:O31"/>
    <mergeCell ref="N33:O33"/>
    <mergeCell ref="C34:G34"/>
    <mergeCell ref="H34:I34"/>
    <mergeCell ref="J34:M34"/>
    <mergeCell ref="F33:G33"/>
  </mergeCells>
  <conditionalFormatting sqref="N3:O3">
    <cfRule type="expression" priority="17" dxfId="0" stopIfTrue="1">
      <formula>N6+N10&gt;=1</formula>
    </cfRule>
  </conditionalFormatting>
  <conditionalFormatting sqref="L3:M3 J3">
    <cfRule type="expression" priority="16" dxfId="0" stopIfTrue="1">
      <formula>AND(N6+N10=0,J6+J10&gt;=1)</formula>
    </cfRule>
  </conditionalFormatting>
  <conditionalFormatting sqref="L15:M15 J15">
    <cfRule type="expression" priority="15" dxfId="0" stopIfTrue="1">
      <formula>C23&lt;=1</formula>
    </cfRule>
  </conditionalFormatting>
  <conditionalFormatting sqref="F15">
    <cfRule type="expression" priority="14" dxfId="0" stopIfTrue="1">
      <formula>C23=3</formula>
    </cfRule>
  </conditionalFormatting>
  <conditionalFormatting sqref="H15">
    <cfRule type="expression" priority="13" dxfId="0" stopIfTrue="1">
      <formula>C23=2</formula>
    </cfRule>
  </conditionalFormatting>
  <conditionalFormatting sqref="C15:E15">
    <cfRule type="expression" priority="12" dxfId="0" stopIfTrue="1">
      <formula>C23&gt;=4</formula>
    </cfRule>
  </conditionalFormatting>
  <conditionalFormatting sqref="F3">
    <cfRule type="expression" priority="18" dxfId="0" stopIfTrue="1">
      <formula>AND(H6+J6+J10+N6+N10=0,C14&gt;2,E14&gt;=0.6,E14&lt;0.8)</formula>
    </cfRule>
  </conditionalFormatting>
  <conditionalFormatting sqref="C3">
    <cfRule type="expression" priority="19" dxfId="0" stopIfTrue="1">
      <formula>AND(H6+J6+J10+N6+N10=0,C14&gt;2,E14&gt;=0.8)</formula>
    </cfRule>
  </conditionalFormatting>
  <conditionalFormatting sqref="H3">
    <cfRule type="expression" priority="20" dxfId="0" stopIfTrue="1">
      <formula>AND(J6+J10+N6+N10=0,OR(H6=1,C14&lt;=2,E14&lt;0.6))</formula>
    </cfRule>
  </conditionalFormatting>
  <conditionalFormatting sqref="L24:M24 J24">
    <cfRule type="expression" priority="8" dxfId="0" stopIfTrue="1">
      <formula>C32&lt;=1</formula>
    </cfRule>
  </conditionalFormatting>
  <conditionalFormatting sqref="F24">
    <cfRule type="expression" priority="7" dxfId="0" stopIfTrue="1">
      <formula>C32=3</formula>
    </cfRule>
  </conditionalFormatting>
  <conditionalFormatting sqref="H24">
    <cfRule type="expression" priority="6" dxfId="0" stopIfTrue="1">
      <formula>C32=2</formula>
    </cfRule>
  </conditionalFormatting>
  <conditionalFormatting sqref="C24:E24">
    <cfRule type="expression" priority="5" dxfId="0" stopIfTrue="1">
      <formula>C32&gt;=4</formula>
    </cfRule>
  </conditionalFormatting>
  <conditionalFormatting sqref="C33:E33">
    <cfRule type="expression" priority="1" dxfId="0" stopIfTrue="1">
      <formula>C41&gt;=4</formula>
    </cfRule>
  </conditionalFormatting>
  <conditionalFormatting sqref="L33:M33 J33">
    <cfRule type="expression" priority="4" dxfId="0" stopIfTrue="1">
      <formula>C41&lt;=1</formula>
    </cfRule>
  </conditionalFormatting>
  <conditionalFormatting sqref="F33">
    <cfRule type="expression" priority="3" dxfId="0" stopIfTrue="1">
      <formula>C41=3</formula>
    </cfRule>
  </conditionalFormatting>
  <conditionalFormatting sqref="H33">
    <cfRule type="expression" priority="2" dxfId="0" stopIfTrue="1">
      <formula>C41=2</formula>
    </cfRule>
  </conditionalFormatting>
  <printOptions horizontalCentered="1"/>
  <pageMargins left="0.5118110236220472" right="0.5118110236220472" top="0.7874015748031497" bottom="0"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18.xml><?xml version="1.0" encoding="utf-8"?>
<worksheet xmlns="http://schemas.openxmlformats.org/spreadsheetml/2006/main" xmlns:r="http://schemas.openxmlformats.org/officeDocument/2006/relationships">
  <sheetPr>
    <tabColor rgb="FF00B050"/>
  </sheetPr>
  <dimension ref="A1:O27"/>
  <sheetViews>
    <sheetView view="pageBreakPreview" zoomScale="90" zoomScaleSheetLayoutView="90" zoomScalePageLayoutView="0" workbookViewId="0" topLeftCell="A1">
      <selection activeCell="B18" sqref="B18"/>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394</v>
      </c>
      <c r="B1" s="3"/>
      <c r="C1" s="94"/>
      <c r="D1" s="94"/>
      <c r="E1" s="94"/>
      <c r="F1" s="94"/>
      <c r="G1" s="94"/>
      <c r="H1" s="94"/>
      <c r="I1" s="94"/>
      <c r="J1" s="94"/>
      <c r="K1" s="94"/>
      <c r="L1" s="94"/>
      <c r="M1" s="94"/>
      <c r="N1" s="94"/>
      <c r="O1" s="94"/>
    </row>
    <row r="2" spans="1:15" ht="13.5">
      <c r="A2" s="155"/>
      <c r="B2" s="543" t="s">
        <v>406</v>
      </c>
      <c r="C2" s="543"/>
      <c r="D2" s="543"/>
      <c r="E2" s="544">
        <f>IF('①土木'!$E$2="","",'①土木'!$E$2)</f>
      </c>
      <c r="F2" s="544"/>
      <c r="G2" s="544"/>
      <c r="H2" s="544"/>
      <c r="I2" s="544"/>
      <c r="J2" s="17"/>
      <c r="K2" s="17"/>
      <c r="L2" s="17"/>
      <c r="M2" s="17"/>
      <c r="N2" s="542" t="s">
        <v>50</v>
      </c>
      <c r="O2" s="542"/>
    </row>
    <row r="3" spans="1:15" ht="13.5" customHeight="1">
      <c r="A3" s="161" t="s">
        <v>0</v>
      </c>
      <c r="B3" s="161"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160"/>
      <c r="C5" s="14" t="s">
        <v>9</v>
      </c>
      <c r="D5" s="163"/>
      <c r="E5" s="163"/>
      <c r="F5" s="167"/>
      <c r="G5" s="164"/>
      <c r="H5" s="167" t="s">
        <v>9</v>
      </c>
      <c r="I5" s="164"/>
      <c r="J5" s="14" t="s">
        <v>9</v>
      </c>
      <c r="K5" s="531" t="s">
        <v>67</v>
      </c>
      <c r="L5" s="531"/>
      <c r="M5" s="532"/>
      <c r="N5" s="167" t="s">
        <v>9</v>
      </c>
      <c r="O5" s="170"/>
    </row>
    <row r="6" spans="1:15" ht="13.5" customHeight="1">
      <c r="A6" s="314"/>
      <c r="B6" s="324" t="s">
        <v>231</v>
      </c>
      <c r="C6" s="28"/>
      <c r="D6" s="537" t="s">
        <v>52</v>
      </c>
      <c r="E6" s="537"/>
      <c r="F6" s="537"/>
      <c r="G6" s="538"/>
      <c r="H6" s="53"/>
      <c r="I6" s="538" t="s">
        <v>51</v>
      </c>
      <c r="J6" s="28"/>
      <c r="K6" s="533"/>
      <c r="L6" s="533"/>
      <c r="M6" s="534"/>
      <c r="N6" s="71"/>
      <c r="O6" s="538" t="s">
        <v>68</v>
      </c>
    </row>
    <row r="7" spans="1:15" ht="13.5" customHeight="1">
      <c r="A7" s="314"/>
      <c r="B7" s="324"/>
      <c r="C7" s="31"/>
      <c r="D7" s="537"/>
      <c r="E7" s="537"/>
      <c r="F7" s="537"/>
      <c r="G7" s="538"/>
      <c r="H7" s="29"/>
      <c r="I7" s="538"/>
      <c r="J7" s="31"/>
      <c r="K7" s="533"/>
      <c r="L7" s="533"/>
      <c r="M7" s="534"/>
      <c r="N7" s="165"/>
      <c r="O7" s="538"/>
    </row>
    <row r="8" spans="1:15" ht="13.5" customHeight="1">
      <c r="A8" s="314"/>
      <c r="B8" s="558" t="s">
        <v>70</v>
      </c>
      <c r="C8" s="55"/>
      <c r="D8" s="539"/>
      <c r="E8" s="539"/>
      <c r="F8" s="539"/>
      <c r="G8" s="540"/>
      <c r="H8" s="26"/>
      <c r="I8" s="538"/>
      <c r="J8" s="57"/>
      <c r="K8" s="535"/>
      <c r="L8" s="535"/>
      <c r="M8" s="536"/>
      <c r="N8" s="166"/>
      <c r="O8" s="540"/>
    </row>
    <row r="9" spans="1:15" ht="22.5" customHeight="1">
      <c r="A9" s="314"/>
      <c r="B9" s="558"/>
      <c r="C9" s="54" t="s">
        <v>7</v>
      </c>
      <c r="D9" s="56" t="s">
        <v>8</v>
      </c>
      <c r="E9" s="24"/>
      <c r="F9" s="24"/>
      <c r="G9" s="24"/>
      <c r="H9" s="167"/>
      <c r="I9" s="168"/>
      <c r="J9" s="167" t="s">
        <v>9</v>
      </c>
      <c r="K9" s="156"/>
      <c r="L9" s="156"/>
      <c r="M9" s="157"/>
      <c r="N9" s="167" t="s">
        <v>9</v>
      </c>
      <c r="O9" s="93"/>
    </row>
    <row r="10" spans="1:15" ht="13.5" customHeight="1">
      <c r="A10" s="322"/>
      <c r="B10" s="558"/>
      <c r="C10" s="19"/>
      <c r="D10" s="22"/>
      <c r="E10" s="527" t="s">
        <v>232</v>
      </c>
      <c r="F10" s="528"/>
      <c r="G10" s="528"/>
      <c r="H10" s="528"/>
      <c r="I10" s="541"/>
      <c r="J10" s="21"/>
      <c r="K10" s="527" t="s">
        <v>27</v>
      </c>
      <c r="L10" s="528"/>
      <c r="M10" s="541"/>
      <c r="N10" s="20"/>
      <c r="O10" s="541" t="s">
        <v>408</v>
      </c>
    </row>
    <row r="11" spans="1:15" ht="13.5" customHeight="1">
      <c r="A11" s="322"/>
      <c r="B11" s="558"/>
      <c r="C11" s="19"/>
      <c r="D11" s="22"/>
      <c r="E11" s="527" t="s">
        <v>233</v>
      </c>
      <c r="F11" s="528"/>
      <c r="G11" s="528"/>
      <c r="H11" s="528"/>
      <c r="I11" s="541"/>
      <c r="J11" s="162"/>
      <c r="K11" s="162"/>
      <c r="L11" s="158"/>
      <c r="M11" s="159"/>
      <c r="N11" s="158"/>
      <c r="O11" s="541"/>
    </row>
    <row r="12" spans="1:15" ht="13.5" customHeight="1">
      <c r="A12" s="322"/>
      <c r="B12" s="558"/>
      <c r="C12" s="19"/>
      <c r="D12" s="22"/>
      <c r="E12" s="527" t="s">
        <v>234</v>
      </c>
      <c r="F12" s="528"/>
      <c r="G12" s="528"/>
      <c r="H12" s="528"/>
      <c r="I12" s="541"/>
      <c r="J12" s="158"/>
      <c r="K12" s="158"/>
      <c r="L12" s="3"/>
      <c r="M12" s="159"/>
      <c r="N12" s="158"/>
      <c r="O12" s="159"/>
    </row>
    <row r="13" spans="1:15" ht="13.5" customHeight="1">
      <c r="A13" s="322"/>
      <c r="B13" s="558"/>
      <c r="C13" s="19"/>
      <c r="D13" s="22"/>
      <c r="E13" s="527" t="s">
        <v>235</v>
      </c>
      <c r="F13" s="528"/>
      <c r="G13" s="528"/>
      <c r="H13" s="528"/>
      <c r="I13" s="541"/>
      <c r="J13" s="158"/>
      <c r="K13" s="315"/>
      <c r="L13" s="315"/>
      <c r="M13" s="316"/>
      <c r="N13" s="94"/>
      <c r="O13" s="91"/>
    </row>
    <row r="14" spans="1:15" ht="13.5">
      <c r="A14" s="10"/>
      <c r="B14" s="7" t="s">
        <v>10</v>
      </c>
      <c r="C14" s="15">
        <f>SUM(C10:C13)</f>
        <v>0</v>
      </c>
      <c r="D14" s="3">
        <f>SUM(D10:D13)</f>
        <v>0</v>
      </c>
      <c r="E14" s="11" t="e">
        <f>D14/C14</f>
        <v>#DIV/0!</v>
      </c>
      <c r="F14" s="12"/>
      <c r="G14" s="12"/>
      <c r="H14" s="12"/>
      <c r="I14" s="3"/>
      <c r="J14" s="15"/>
      <c r="K14" s="528" t="s">
        <v>37</v>
      </c>
      <c r="L14" s="528"/>
      <c r="M14" s="541"/>
      <c r="N14" s="94"/>
      <c r="O14" s="91" t="s">
        <v>36</v>
      </c>
    </row>
    <row r="15" spans="1:15" ht="13.5">
      <c r="A15" s="10"/>
      <c r="B15" s="154"/>
      <c r="C15" s="16"/>
      <c r="D15" s="17"/>
      <c r="E15" s="17"/>
      <c r="F15" s="17"/>
      <c r="G15" s="17"/>
      <c r="H15" s="17"/>
      <c r="I15" s="17"/>
      <c r="J15" s="16"/>
      <c r="K15" s="17"/>
      <c r="L15" s="17"/>
      <c r="M15" s="18"/>
      <c r="N15" s="17"/>
      <c r="O15" s="18"/>
    </row>
    <row r="16" spans="1:15" ht="13.5">
      <c r="A16" s="324"/>
      <c r="B16" s="545" t="s">
        <v>71</v>
      </c>
      <c r="C16" s="524" t="s">
        <v>11</v>
      </c>
      <c r="D16" s="514"/>
      <c r="E16" s="514"/>
      <c r="F16" s="514" t="s">
        <v>2</v>
      </c>
      <c r="G16" s="514"/>
      <c r="H16" s="514" t="s">
        <v>3</v>
      </c>
      <c r="I16" s="514"/>
      <c r="J16" s="522" t="s">
        <v>4</v>
      </c>
      <c r="K16" s="523"/>
      <c r="L16" s="523"/>
      <c r="M16" s="524"/>
      <c r="N16" s="514"/>
      <c r="O16" s="514"/>
    </row>
    <row r="17" spans="1:15" ht="13.5" customHeight="1">
      <c r="A17" s="324"/>
      <c r="B17" s="546"/>
      <c r="C17" s="515" t="s">
        <v>72</v>
      </c>
      <c r="D17" s="516"/>
      <c r="E17" s="516"/>
      <c r="F17" s="516"/>
      <c r="G17" s="517"/>
      <c r="H17" s="518" t="s">
        <v>6</v>
      </c>
      <c r="I17" s="518"/>
      <c r="J17" s="519" t="s">
        <v>79</v>
      </c>
      <c r="K17" s="520"/>
      <c r="L17" s="520"/>
      <c r="M17" s="521"/>
      <c r="N17" s="518"/>
      <c r="O17" s="518"/>
    </row>
    <row r="18" spans="1:15" ht="22.5" customHeight="1">
      <c r="A18" s="314"/>
      <c r="B18" s="169" t="s">
        <v>231</v>
      </c>
      <c r="C18" s="14" t="s">
        <v>8</v>
      </c>
      <c r="D18" s="325"/>
      <c r="E18" s="325"/>
      <c r="F18" s="325"/>
      <c r="G18" s="325"/>
      <c r="H18" s="325"/>
      <c r="I18" s="325"/>
      <c r="J18" s="325"/>
      <c r="K18" s="325"/>
      <c r="L18" s="325"/>
      <c r="M18" s="325"/>
      <c r="N18" s="325"/>
      <c r="O18" s="326"/>
    </row>
    <row r="19" spans="1:15" ht="13.5">
      <c r="A19" s="322"/>
      <c r="B19" s="160"/>
      <c r="C19" s="97"/>
      <c r="D19" s="511" t="s">
        <v>236</v>
      </c>
      <c r="E19" s="512"/>
      <c r="F19" s="512"/>
      <c r="G19" s="512"/>
      <c r="H19" s="512"/>
      <c r="I19" s="512"/>
      <c r="J19" s="512"/>
      <c r="K19" s="512"/>
      <c r="L19" s="512"/>
      <c r="M19" s="512"/>
      <c r="N19" s="512"/>
      <c r="O19" s="513"/>
    </row>
    <row r="20" spans="1:15" ht="13.5">
      <c r="A20" s="322"/>
      <c r="B20" s="160"/>
      <c r="C20" s="97"/>
      <c r="D20" s="511" t="s">
        <v>237</v>
      </c>
      <c r="E20" s="512"/>
      <c r="F20" s="512"/>
      <c r="G20" s="512"/>
      <c r="H20" s="512"/>
      <c r="I20" s="512"/>
      <c r="J20" s="512"/>
      <c r="K20" s="512"/>
      <c r="L20" s="512"/>
      <c r="M20" s="512"/>
      <c r="N20" s="512"/>
      <c r="O20" s="513"/>
    </row>
    <row r="21" spans="1:15" ht="13.5">
      <c r="A21" s="322"/>
      <c r="B21" s="160"/>
      <c r="C21" s="97"/>
      <c r="D21" s="511" t="s">
        <v>238</v>
      </c>
      <c r="E21" s="512"/>
      <c r="F21" s="512"/>
      <c r="G21" s="512"/>
      <c r="H21" s="512"/>
      <c r="I21" s="512"/>
      <c r="J21" s="512"/>
      <c r="K21" s="512"/>
      <c r="L21" s="512"/>
      <c r="M21" s="512"/>
      <c r="N21" s="512"/>
      <c r="O21" s="513"/>
    </row>
    <row r="22" spans="1:15" ht="13.5">
      <c r="A22" s="322"/>
      <c r="B22" s="160"/>
      <c r="C22" s="97"/>
      <c r="D22" s="511" t="s">
        <v>239</v>
      </c>
      <c r="E22" s="512"/>
      <c r="F22" s="512"/>
      <c r="G22" s="512"/>
      <c r="H22" s="512"/>
      <c r="I22" s="512"/>
      <c r="J22" s="512"/>
      <c r="K22" s="512"/>
      <c r="L22" s="512"/>
      <c r="M22" s="512"/>
      <c r="N22" s="512"/>
      <c r="O22" s="513"/>
    </row>
    <row r="23" spans="1:15" ht="13.5">
      <c r="A23" s="322"/>
      <c r="B23" s="160"/>
      <c r="C23" s="97"/>
      <c r="D23" s="511" t="s">
        <v>240</v>
      </c>
      <c r="E23" s="512"/>
      <c r="F23" s="512"/>
      <c r="G23" s="512"/>
      <c r="H23" s="512"/>
      <c r="I23" s="512"/>
      <c r="J23" s="512"/>
      <c r="K23" s="512"/>
      <c r="L23" s="512"/>
      <c r="M23" s="512"/>
      <c r="N23" s="512"/>
      <c r="O23" s="513"/>
    </row>
    <row r="24" spans="1:15" ht="13.5">
      <c r="A24" s="6"/>
      <c r="B24" s="160"/>
      <c r="C24" s="97"/>
      <c r="D24" s="511" t="s">
        <v>241</v>
      </c>
      <c r="E24" s="512"/>
      <c r="F24" s="512"/>
      <c r="G24" s="512"/>
      <c r="H24" s="512"/>
      <c r="I24" s="512"/>
      <c r="J24" s="512"/>
      <c r="K24" s="512"/>
      <c r="L24" s="512"/>
      <c r="M24" s="512"/>
      <c r="N24" s="512"/>
      <c r="O24" s="513"/>
    </row>
    <row r="25" spans="1:15" ht="13.5">
      <c r="A25" s="6"/>
      <c r="B25" s="6"/>
      <c r="C25" s="97"/>
      <c r="D25" s="511" t="s">
        <v>242</v>
      </c>
      <c r="E25" s="512"/>
      <c r="F25" s="512"/>
      <c r="G25" s="512"/>
      <c r="H25" s="512"/>
      <c r="I25" s="512"/>
      <c r="J25" s="512"/>
      <c r="K25" s="512"/>
      <c r="L25" s="512"/>
      <c r="M25" s="512"/>
      <c r="N25" s="512"/>
      <c r="O25" s="513"/>
    </row>
    <row r="26" spans="1:15" ht="13.5">
      <c r="A26" s="10"/>
      <c r="B26" s="7" t="s">
        <v>10</v>
      </c>
      <c r="C26" s="15">
        <f>SUM(C19:C25)</f>
        <v>0</v>
      </c>
      <c r="D26" s="172"/>
      <c r="E26" s="158"/>
      <c r="F26" s="158"/>
      <c r="G26" s="158"/>
      <c r="H26" s="172"/>
      <c r="I26" s="96"/>
      <c r="J26" s="171"/>
      <c r="K26" s="162"/>
      <c r="L26" s="162"/>
      <c r="M26" s="162"/>
      <c r="N26" s="172"/>
      <c r="O26" s="159"/>
    </row>
    <row r="27" spans="1:15" ht="13.5">
      <c r="A27" s="154"/>
      <c r="B27" s="154"/>
      <c r="C27" s="16"/>
      <c r="D27" s="17"/>
      <c r="E27" s="17"/>
      <c r="F27" s="17"/>
      <c r="G27" s="17"/>
      <c r="H27" s="17"/>
      <c r="I27" s="17"/>
      <c r="J27" s="17"/>
      <c r="K27" s="17"/>
      <c r="L27" s="17"/>
      <c r="M27" s="17"/>
      <c r="N27" s="17"/>
      <c r="O27" s="18"/>
    </row>
  </sheetData>
  <sheetProtection/>
  <mergeCells count="43">
    <mergeCell ref="N2:O2"/>
    <mergeCell ref="C3:E3"/>
    <mergeCell ref="F3:G3"/>
    <mergeCell ref="H3:I3"/>
    <mergeCell ref="J3:M3"/>
    <mergeCell ref="N3:O3"/>
    <mergeCell ref="B2:D2"/>
    <mergeCell ref="E2:I2"/>
    <mergeCell ref="A4:A5"/>
    <mergeCell ref="C4:E4"/>
    <mergeCell ref="F4:G4"/>
    <mergeCell ref="H4:I4"/>
    <mergeCell ref="J4:M4"/>
    <mergeCell ref="N4:O4"/>
    <mergeCell ref="K5:M8"/>
    <mergeCell ref="D6:G8"/>
    <mergeCell ref="I6:I8"/>
    <mergeCell ref="B8:B13"/>
    <mergeCell ref="K14:M14"/>
    <mergeCell ref="O6:O8"/>
    <mergeCell ref="E10:I10"/>
    <mergeCell ref="K10:M10"/>
    <mergeCell ref="O10:O11"/>
    <mergeCell ref="E11:I11"/>
    <mergeCell ref="E12:I12"/>
    <mergeCell ref="E13:I13"/>
    <mergeCell ref="H17:I17"/>
    <mergeCell ref="J17:M17"/>
    <mergeCell ref="N17:O17"/>
    <mergeCell ref="B16:B17"/>
    <mergeCell ref="C16:E16"/>
    <mergeCell ref="F16:G16"/>
    <mergeCell ref="H16:I16"/>
    <mergeCell ref="J16:M16"/>
    <mergeCell ref="N16:O16"/>
    <mergeCell ref="C17:G17"/>
    <mergeCell ref="D25:O25"/>
    <mergeCell ref="D19:O19"/>
    <mergeCell ref="D20:O20"/>
    <mergeCell ref="D21:O21"/>
    <mergeCell ref="D22:O22"/>
    <mergeCell ref="D23:O23"/>
    <mergeCell ref="D24:O24"/>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16:M16 J16">
    <cfRule type="expression" priority="7" dxfId="0" stopIfTrue="1">
      <formula>C26&lt;=2</formula>
    </cfRule>
  </conditionalFormatting>
  <conditionalFormatting sqref="F16">
    <cfRule type="expression" priority="6" dxfId="0" stopIfTrue="1">
      <formula>OR(C26=4,C26=5)</formula>
    </cfRule>
  </conditionalFormatting>
  <conditionalFormatting sqref="H16">
    <cfRule type="expression" priority="5" dxfId="0" stopIfTrue="1">
      <formula>C26=3</formula>
    </cfRule>
  </conditionalFormatting>
  <conditionalFormatting sqref="C16:E16">
    <cfRule type="expression" priority="4" dxfId="0" stopIfTrue="1">
      <formula>C26&gt;=6</formula>
    </cfRule>
  </conditionalFormatting>
  <conditionalFormatting sqref="F3">
    <cfRule type="expression" priority="10" dxfId="0" stopIfTrue="1">
      <formula>AND(H6+J6+J10+N6+N10=0,C14&gt;2,E14&gt;=0.6,E14&lt;0.8)</formula>
    </cfRule>
  </conditionalFormatting>
  <conditionalFormatting sqref="C3">
    <cfRule type="expression" priority="11" dxfId="0" stopIfTrue="1">
      <formula>AND(H6+J6+J10+N6+N10=0,C14&gt;2,E14&gt;=0.8)</formula>
    </cfRule>
  </conditionalFormatting>
  <conditionalFormatting sqref="H3">
    <cfRule type="expression" priority="12" dxfId="0" stopIfTrue="1">
      <formula>AND(J6+J10+N6+N10=0,OR(H6=1,C14&lt;=2,E14&lt;0.6))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19.xml><?xml version="1.0" encoding="utf-8"?>
<worksheet xmlns="http://schemas.openxmlformats.org/spreadsheetml/2006/main" xmlns:r="http://schemas.openxmlformats.org/officeDocument/2006/relationships">
  <sheetPr>
    <tabColor rgb="FF00B050"/>
  </sheetPr>
  <dimension ref="A1:O24"/>
  <sheetViews>
    <sheetView view="pageBreakPreview" zoomScale="90" zoomScaleSheetLayoutView="90" zoomScalePageLayoutView="0" workbookViewId="0" topLeftCell="A1">
      <selection activeCell="G26" sqref="G26"/>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395</v>
      </c>
      <c r="B1" s="3"/>
      <c r="C1" s="94"/>
      <c r="D1" s="94"/>
      <c r="E1" s="94"/>
      <c r="F1" s="94"/>
      <c r="G1" s="94"/>
      <c r="H1" s="94"/>
      <c r="I1" s="94"/>
      <c r="J1" s="94"/>
      <c r="K1" s="94"/>
      <c r="L1" s="94"/>
      <c r="M1" s="94"/>
      <c r="N1" s="94"/>
      <c r="O1" s="94"/>
    </row>
    <row r="2" spans="1:15" ht="13.5">
      <c r="A2" s="187"/>
      <c r="B2" s="543" t="s">
        <v>406</v>
      </c>
      <c r="C2" s="543"/>
      <c r="D2" s="543"/>
      <c r="E2" s="544">
        <f>IF('①土木'!$E$2="","",'①土木'!$E$2)</f>
      </c>
      <c r="F2" s="544"/>
      <c r="G2" s="544"/>
      <c r="H2" s="544"/>
      <c r="I2" s="544"/>
      <c r="J2" s="17"/>
      <c r="K2" s="17"/>
      <c r="L2" s="17"/>
      <c r="M2" s="17"/>
      <c r="N2" s="542" t="s">
        <v>50</v>
      </c>
      <c r="O2" s="542"/>
    </row>
    <row r="3" spans="1:15" ht="13.5" customHeight="1">
      <c r="A3" s="177" t="s">
        <v>0</v>
      </c>
      <c r="B3" s="177"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173"/>
      <c r="C5" s="14" t="s">
        <v>9</v>
      </c>
      <c r="D5" s="182"/>
      <c r="E5" s="182"/>
      <c r="F5" s="181"/>
      <c r="G5" s="180"/>
      <c r="H5" s="181" t="s">
        <v>9</v>
      </c>
      <c r="I5" s="180"/>
      <c r="J5" s="14" t="s">
        <v>9</v>
      </c>
      <c r="K5" s="531" t="s">
        <v>67</v>
      </c>
      <c r="L5" s="531"/>
      <c r="M5" s="532"/>
      <c r="N5" s="181" t="s">
        <v>9</v>
      </c>
      <c r="O5" s="190"/>
    </row>
    <row r="6" spans="1:15" ht="13.5" customHeight="1">
      <c r="A6" s="314"/>
      <c r="B6" s="324" t="s">
        <v>258</v>
      </c>
      <c r="C6" s="28"/>
      <c r="D6" s="537" t="s">
        <v>52</v>
      </c>
      <c r="E6" s="537"/>
      <c r="F6" s="537"/>
      <c r="G6" s="538"/>
      <c r="H6" s="53"/>
      <c r="I6" s="538" t="s">
        <v>51</v>
      </c>
      <c r="J6" s="28"/>
      <c r="K6" s="533"/>
      <c r="L6" s="533"/>
      <c r="M6" s="534"/>
      <c r="N6" s="71"/>
      <c r="O6" s="538" t="s">
        <v>68</v>
      </c>
    </row>
    <row r="7" spans="1:15" ht="13.5" customHeight="1">
      <c r="A7" s="314"/>
      <c r="B7" s="324"/>
      <c r="C7" s="31"/>
      <c r="D7" s="537"/>
      <c r="E7" s="537"/>
      <c r="F7" s="537"/>
      <c r="G7" s="538"/>
      <c r="H7" s="29"/>
      <c r="I7" s="538"/>
      <c r="J7" s="31"/>
      <c r="K7" s="533"/>
      <c r="L7" s="533"/>
      <c r="M7" s="534"/>
      <c r="N7" s="178"/>
      <c r="O7" s="538"/>
    </row>
    <row r="8" spans="1:15" ht="13.5" customHeight="1">
      <c r="A8" s="314"/>
      <c r="B8" s="558" t="s">
        <v>70</v>
      </c>
      <c r="C8" s="55"/>
      <c r="D8" s="539"/>
      <c r="E8" s="539"/>
      <c r="F8" s="539"/>
      <c r="G8" s="540"/>
      <c r="H8" s="26"/>
      <c r="I8" s="538"/>
      <c r="J8" s="57"/>
      <c r="K8" s="535"/>
      <c r="L8" s="535"/>
      <c r="M8" s="536"/>
      <c r="N8" s="179"/>
      <c r="O8" s="540"/>
    </row>
    <row r="9" spans="1:15" ht="22.5" customHeight="1">
      <c r="A9" s="314"/>
      <c r="B9" s="558"/>
      <c r="C9" s="54" t="s">
        <v>7</v>
      </c>
      <c r="D9" s="181" t="s">
        <v>8</v>
      </c>
      <c r="E9" s="563" t="s">
        <v>373</v>
      </c>
      <c r="F9" s="563"/>
      <c r="G9" s="563"/>
      <c r="H9" s="563"/>
      <c r="I9" s="564"/>
      <c r="J9" s="181" t="s">
        <v>9</v>
      </c>
      <c r="K9" s="183"/>
      <c r="L9" s="183"/>
      <c r="M9" s="184"/>
      <c r="N9" s="181" t="s">
        <v>9</v>
      </c>
      <c r="O9" s="93"/>
    </row>
    <row r="10" spans="1:15" ht="13.5" customHeight="1">
      <c r="A10" s="322"/>
      <c r="B10" s="558"/>
      <c r="C10" s="196"/>
      <c r="D10" s="194"/>
      <c r="E10" s="527" t="s">
        <v>262</v>
      </c>
      <c r="F10" s="528"/>
      <c r="G10" s="528"/>
      <c r="H10" s="528"/>
      <c r="I10" s="541"/>
      <c r="J10" s="21"/>
      <c r="K10" s="527" t="s">
        <v>27</v>
      </c>
      <c r="L10" s="528"/>
      <c r="M10" s="541"/>
      <c r="N10" s="20"/>
      <c r="O10" s="541" t="s">
        <v>408</v>
      </c>
    </row>
    <row r="11" spans="1:15" ht="13.5" customHeight="1">
      <c r="A11" s="322"/>
      <c r="B11" s="558"/>
      <c r="C11" s="19"/>
      <c r="D11" s="22"/>
      <c r="E11" s="527" t="s">
        <v>262</v>
      </c>
      <c r="F11" s="528"/>
      <c r="G11" s="528"/>
      <c r="H11" s="528"/>
      <c r="I11" s="541"/>
      <c r="J11" s="176"/>
      <c r="K11" s="176"/>
      <c r="L11" s="174"/>
      <c r="M11" s="175"/>
      <c r="N11" s="174"/>
      <c r="O11" s="541"/>
    </row>
    <row r="12" spans="1:15" ht="13.5" customHeight="1">
      <c r="A12" s="322"/>
      <c r="B12" s="558"/>
      <c r="C12" s="197"/>
      <c r="D12" s="195"/>
      <c r="E12" s="527" t="s">
        <v>262</v>
      </c>
      <c r="F12" s="528"/>
      <c r="G12" s="528"/>
      <c r="H12" s="528"/>
      <c r="I12" s="541"/>
      <c r="J12" s="174"/>
      <c r="K12" s="174"/>
      <c r="L12" s="3"/>
      <c r="M12" s="175"/>
      <c r="N12" s="174"/>
      <c r="O12" s="175"/>
    </row>
    <row r="13" spans="1:15" ht="13.5" customHeight="1">
      <c r="A13" s="322"/>
      <c r="B13" s="558"/>
      <c r="C13" s="19"/>
      <c r="D13" s="22"/>
      <c r="E13" s="527" t="s">
        <v>262</v>
      </c>
      <c r="F13" s="528"/>
      <c r="G13" s="528"/>
      <c r="H13" s="528"/>
      <c r="I13" s="541"/>
      <c r="J13" s="174"/>
      <c r="K13" s="315"/>
      <c r="L13" s="315"/>
      <c r="M13" s="316"/>
      <c r="N13" s="94"/>
      <c r="O13" s="91"/>
    </row>
    <row r="14" spans="1:15" ht="13.5">
      <c r="A14" s="10"/>
      <c r="B14" s="7" t="s">
        <v>10</v>
      </c>
      <c r="C14" s="15">
        <f>SUM(C10:C13)</f>
        <v>0</v>
      </c>
      <c r="D14" s="3">
        <f>SUM(D10:D13)</f>
        <v>0</v>
      </c>
      <c r="E14" s="11" t="e">
        <f>D14/C14</f>
        <v>#DIV/0!</v>
      </c>
      <c r="F14" s="12"/>
      <c r="G14" s="12"/>
      <c r="H14" s="12"/>
      <c r="I14" s="3"/>
      <c r="J14" s="15"/>
      <c r="K14" s="528" t="s">
        <v>37</v>
      </c>
      <c r="L14" s="528"/>
      <c r="M14" s="541"/>
      <c r="N14" s="94"/>
      <c r="O14" s="91" t="s">
        <v>36</v>
      </c>
    </row>
    <row r="15" spans="1:15" ht="13.5">
      <c r="A15" s="10"/>
      <c r="B15" s="7"/>
      <c r="C15" s="3"/>
      <c r="D15" s="3"/>
      <c r="E15" s="11"/>
      <c r="F15" s="12"/>
      <c r="G15" s="12"/>
      <c r="H15" s="12"/>
      <c r="I15" s="3"/>
      <c r="J15" s="186"/>
      <c r="K15" s="187"/>
      <c r="L15" s="187"/>
      <c r="M15" s="185"/>
      <c r="N15" s="187"/>
      <c r="O15" s="185"/>
    </row>
    <row r="16" spans="1:15" ht="13.5">
      <c r="A16" s="324"/>
      <c r="B16" s="545" t="s">
        <v>71</v>
      </c>
      <c r="C16" s="524" t="s">
        <v>11</v>
      </c>
      <c r="D16" s="514"/>
      <c r="E16" s="514"/>
      <c r="F16" s="514" t="s">
        <v>2</v>
      </c>
      <c r="G16" s="514"/>
      <c r="H16" s="514" t="s">
        <v>3</v>
      </c>
      <c r="I16" s="514"/>
      <c r="J16" s="522" t="s">
        <v>4</v>
      </c>
      <c r="K16" s="523"/>
      <c r="L16" s="523"/>
      <c r="M16" s="524"/>
      <c r="N16" s="514"/>
      <c r="O16" s="514"/>
    </row>
    <row r="17" spans="1:15" ht="13.5" customHeight="1">
      <c r="A17" s="324"/>
      <c r="B17" s="546"/>
      <c r="C17" s="515" t="s">
        <v>72</v>
      </c>
      <c r="D17" s="516"/>
      <c r="E17" s="516"/>
      <c r="F17" s="516"/>
      <c r="G17" s="517"/>
      <c r="H17" s="518" t="s">
        <v>6</v>
      </c>
      <c r="I17" s="518"/>
      <c r="J17" s="519" t="s">
        <v>79</v>
      </c>
      <c r="K17" s="520"/>
      <c r="L17" s="520"/>
      <c r="M17" s="521"/>
      <c r="N17" s="518"/>
      <c r="O17" s="518"/>
    </row>
    <row r="18" spans="1:15" ht="22.5" customHeight="1">
      <c r="A18" s="314"/>
      <c r="B18" s="191" t="s">
        <v>258</v>
      </c>
      <c r="C18" s="14" t="s">
        <v>8</v>
      </c>
      <c r="D18" s="325"/>
      <c r="E18" s="325"/>
      <c r="F18" s="325"/>
      <c r="G18" s="325"/>
      <c r="H18" s="325"/>
      <c r="I18" s="325"/>
      <c r="J18" s="325"/>
      <c r="K18" s="325"/>
      <c r="L18" s="325"/>
      <c r="M18" s="325"/>
      <c r="N18" s="325"/>
      <c r="O18" s="326"/>
    </row>
    <row r="19" spans="1:15" ht="13.5">
      <c r="A19" s="322"/>
      <c r="B19" s="191"/>
      <c r="C19" s="97"/>
      <c r="D19" s="511" t="s">
        <v>259</v>
      </c>
      <c r="E19" s="512"/>
      <c r="F19" s="512"/>
      <c r="G19" s="512"/>
      <c r="H19" s="512"/>
      <c r="I19" s="512"/>
      <c r="J19" s="512"/>
      <c r="K19" s="512"/>
      <c r="L19" s="512"/>
      <c r="M19" s="512"/>
      <c r="N19" s="512"/>
      <c r="O19" s="513"/>
    </row>
    <row r="20" spans="1:15" ht="13.5">
      <c r="A20" s="322"/>
      <c r="B20" s="173"/>
      <c r="C20" s="97"/>
      <c r="D20" s="511" t="s">
        <v>260</v>
      </c>
      <c r="E20" s="512"/>
      <c r="F20" s="512"/>
      <c r="G20" s="512"/>
      <c r="H20" s="512"/>
      <c r="I20" s="512"/>
      <c r="J20" s="512"/>
      <c r="K20" s="512"/>
      <c r="L20" s="512"/>
      <c r="M20" s="512"/>
      <c r="N20" s="512"/>
      <c r="O20" s="513"/>
    </row>
    <row r="21" spans="1:15" ht="13.5">
      <c r="A21" s="322"/>
      <c r="B21" s="173"/>
      <c r="C21" s="97"/>
      <c r="D21" s="511" t="s">
        <v>261</v>
      </c>
      <c r="E21" s="512"/>
      <c r="F21" s="512"/>
      <c r="G21" s="512"/>
      <c r="H21" s="512"/>
      <c r="I21" s="512"/>
      <c r="J21" s="512"/>
      <c r="K21" s="512"/>
      <c r="L21" s="512"/>
      <c r="M21" s="512"/>
      <c r="N21" s="512"/>
      <c r="O21" s="513"/>
    </row>
    <row r="22" spans="1:15" ht="13.5">
      <c r="A22" s="322"/>
      <c r="B22" s="6"/>
      <c r="C22" s="97"/>
      <c r="D22" s="511" t="s">
        <v>211</v>
      </c>
      <c r="E22" s="512"/>
      <c r="F22" s="512"/>
      <c r="G22" s="512"/>
      <c r="H22" s="512"/>
      <c r="I22" s="512"/>
      <c r="J22" s="512"/>
      <c r="K22" s="512"/>
      <c r="L22" s="512"/>
      <c r="M22" s="512"/>
      <c r="N22" s="512"/>
      <c r="O22" s="513"/>
    </row>
    <row r="23" spans="1:15" ht="13.5">
      <c r="A23" s="10"/>
      <c r="B23" s="7" t="s">
        <v>10</v>
      </c>
      <c r="C23" s="15">
        <f>SUM(C19:C22)</f>
        <v>0</v>
      </c>
      <c r="D23" s="193"/>
      <c r="E23" s="174"/>
      <c r="F23" s="174"/>
      <c r="G23" s="174"/>
      <c r="H23" s="193"/>
      <c r="I23" s="96"/>
      <c r="J23" s="192"/>
      <c r="K23" s="176"/>
      <c r="L23" s="176"/>
      <c r="M23" s="176"/>
      <c r="N23" s="193"/>
      <c r="O23" s="175"/>
    </row>
    <row r="24" spans="1:15" ht="13.5">
      <c r="A24" s="186"/>
      <c r="B24" s="136"/>
      <c r="C24" s="186"/>
      <c r="D24" s="127"/>
      <c r="E24" s="188"/>
      <c r="F24" s="188"/>
      <c r="G24" s="188"/>
      <c r="H24" s="127"/>
      <c r="I24" s="134"/>
      <c r="J24" s="126"/>
      <c r="K24" s="135"/>
      <c r="L24" s="135"/>
      <c r="M24" s="135"/>
      <c r="N24" s="127"/>
      <c r="O24" s="189"/>
    </row>
  </sheetData>
  <sheetProtection/>
  <mergeCells count="41">
    <mergeCell ref="D22:O22"/>
    <mergeCell ref="K14:M14"/>
    <mergeCell ref="N16:O16"/>
    <mergeCell ref="C17:G17"/>
    <mergeCell ref="H17:I17"/>
    <mergeCell ref="J17:M17"/>
    <mergeCell ref="N17:O17"/>
    <mergeCell ref="D19:O19"/>
    <mergeCell ref="D20:O20"/>
    <mergeCell ref="D21:O21"/>
    <mergeCell ref="K10:M10"/>
    <mergeCell ref="O10:O11"/>
    <mergeCell ref="E11:I11"/>
    <mergeCell ref="B16:B17"/>
    <mergeCell ref="C16:E16"/>
    <mergeCell ref="F16:G16"/>
    <mergeCell ref="H16:I16"/>
    <mergeCell ref="J16:M16"/>
    <mergeCell ref="B8:B13"/>
    <mergeCell ref="E12:I12"/>
    <mergeCell ref="E13:I13"/>
    <mergeCell ref="A4:A5"/>
    <mergeCell ref="C4:E4"/>
    <mergeCell ref="F4:G4"/>
    <mergeCell ref="H4:I4"/>
    <mergeCell ref="E9:I9"/>
    <mergeCell ref="E10:I10"/>
    <mergeCell ref="J4:M4"/>
    <mergeCell ref="N4:O4"/>
    <mergeCell ref="K5:M8"/>
    <mergeCell ref="D6:G8"/>
    <mergeCell ref="I6:I8"/>
    <mergeCell ref="O6:O8"/>
    <mergeCell ref="N2:O2"/>
    <mergeCell ref="C3:E3"/>
    <mergeCell ref="F3:G3"/>
    <mergeCell ref="H3:I3"/>
    <mergeCell ref="J3:M3"/>
    <mergeCell ref="N3:O3"/>
    <mergeCell ref="B2:D2"/>
    <mergeCell ref="E2:I2"/>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16:M16 J16">
    <cfRule type="expression" priority="7" dxfId="0" stopIfTrue="1">
      <formula>C23=0</formula>
    </cfRule>
  </conditionalFormatting>
  <conditionalFormatting sqref="F16">
    <cfRule type="expression" priority="6" dxfId="0" stopIfTrue="1">
      <formula>C23=2</formula>
    </cfRule>
  </conditionalFormatting>
  <conditionalFormatting sqref="H16">
    <cfRule type="expression" priority="5" dxfId="0" stopIfTrue="1">
      <formula>C23=1</formula>
    </cfRule>
  </conditionalFormatting>
  <conditionalFormatting sqref="C16:E16">
    <cfRule type="expression" priority="4" dxfId="0" stopIfTrue="1">
      <formula>C23&gt;=3</formula>
    </cfRule>
  </conditionalFormatting>
  <conditionalFormatting sqref="F3">
    <cfRule type="expression" priority="13" dxfId="0" stopIfTrue="1">
      <formula>AND(H6+J6+J10+N6+N10=0,C14&gt;2,E14&gt;=0.6,E14&lt;0.8)</formula>
    </cfRule>
  </conditionalFormatting>
  <conditionalFormatting sqref="C3">
    <cfRule type="expression" priority="14" dxfId="0" stopIfTrue="1">
      <formula>AND(H6+J6+J10+N6+N10=0,C14&gt;2,E14&gt;=0.8)</formula>
    </cfRule>
  </conditionalFormatting>
  <conditionalFormatting sqref="H3">
    <cfRule type="expression" priority="15" dxfId="0" stopIfTrue="1">
      <formula>AND(J6+J10+N6+N10=0,OR(H6=1,C14&lt;=2,E14&lt;0.6))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2.xml><?xml version="1.0" encoding="utf-8"?>
<worksheet xmlns="http://schemas.openxmlformats.org/spreadsheetml/2006/main" xmlns:r="http://schemas.openxmlformats.org/officeDocument/2006/relationships">
  <sheetPr>
    <tabColor rgb="FFFF9933"/>
  </sheetPr>
  <dimension ref="A1:M36"/>
  <sheetViews>
    <sheetView view="pageBreakPreview" zoomScale="90" zoomScaleSheetLayoutView="90" zoomScalePageLayoutView="0" workbookViewId="0" topLeftCell="A1">
      <selection activeCell="B15" sqref="B15"/>
    </sheetView>
  </sheetViews>
  <sheetFormatPr defaultColWidth="9.140625" defaultRowHeight="15"/>
  <cols>
    <col min="1" max="1" width="14.57421875" style="339" customWidth="1"/>
    <col min="2" max="2" width="18.421875" style="339" bestFit="1" customWidth="1"/>
    <col min="3" max="4" width="3.140625" style="398" customWidth="1"/>
    <col min="5" max="5" width="15.00390625" style="398" customWidth="1"/>
    <col min="6" max="7" width="21.28125" style="398" customWidth="1"/>
    <col min="8" max="8" width="3.140625" style="398" customWidth="1"/>
    <col min="9" max="9" width="7.421875" style="398" customWidth="1"/>
    <col min="10" max="10" width="3.140625" style="398" customWidth="1"/>
    <col min="11" max="11" width="6.8515625" style="398" customWidth="1"/>
    <col min="12" max="12" width="3.140625" style="398" customWidth="1"/>
    <col min="13" max="13" width="17.421875" style="398" customWidth="1"/>
    <col min="14" max="16384" width="9.00390625" style="339" customWidth="1"/>
  </cols>
  <sheetData>
    <row r="1" spans="1:13" ht="13.5">
      <c r="A1" s="336" t="s">
        <v>419</v>
      </c>
      <c r="B1" s="337"/>
      <c r="C1" s="338"/>
      <c r="D1" s="338"/>
      <c r="E1" s="338"/>
      <c r="F1" s="338"/>
      <c r="G1" s="338"/>
      <c r="H1" s="338"/>
      <c r="I1" s="338"/>
      <c r="J1" s="338"/>
      <c r="K1" s="338"/>
      <c r="L1" s="338"/>
      <c r="M1" s="338"/>
    </row>
    <row r="2" spans="1:13" ht="13.5">
      <c r="A2" s="340"/>
      <c r="B2" s="444" t="s">
        <v>406</v>
      </c>
      <c r="C2" s="444"/>
      <c r="D2" s="444"/>
      <c r="E2" s="445"/>
      <c r="F2" s="445"/>
      <c r="G2" s="445"/>
      <c r="H2" s="445"/>
      <c r="I2" s="445"/>
      <c r="J2" s="341"/>
      <c r="K2" s="341"/>
      <c r="L2" s="446" t="s">
        <v>50</v>
      </c>
      <c r="M2" s="446"/>
    </row>
    <row r="3" spans="1:13" ht="13.5">
      <c r="A3" s="376" t="s">
        <v>0</v>
      </c>
      <c r="B3" s="376" t="s">
        <v>1</v>
      </c>
      <c r="C3" s="467" t="s">
        <v>11</v>
      </c>
      <c r="D3" s="468"/>
      <c r="E3" s="468"/>
      <c r="F3" s="376" t="s">
        <v>2</v>
      </c>
      <c r="G3" s="376" t="s">
        <v>3</v>
      </c>
      <c r="H3" s="486" t="s">
        <v>4</v>
      </c>
      <c r="I3" s="487"/>
      <c r="J3" s="487"/>
      <c r="K3" s="467"/>
      <c r="L3" s="468" t="s">
        <v>5</v>
      </c>
      <c r="M3" s="468"/>
    </row>
    <row r="4" spans="1:13" ht="13.5">
      <c r="A4" s="345" t="s">
        <v>13</v>
      </c>
      <c r="B4" s="345" t="s">
        <v>14</v>
      </c>
      <c r="C4" s="453" t="s">
        <v>38</v>
      </c>
      <c r="D4" s="454"/>
      <c r="E4" s="454"/>
      <c r="F4" s="346" t="s">
        <v>39</v>
      </c>
      <c r="G4" s="346" t="s">
        <v>6</v>
      </c>
      <c r="H4" s="451" t="s">
        <v>15</v>
      </c>
      <c r="I4" s="452"/>
      <c r="J4" s="452"/>
      <c r="K4" s="453"/>
      <c r="L4" s="454" t="s">
        <v>16</v>
      </c>
      <c r="M4" s="454"/>
    </row>
    <row r="5" spans="1:13" ht="22.5" customHeight="1" thickBot="1">
      <c r="A5" s="347"/>
      <c r="B5" s="347"/>
      <c r="C5" s="400" t="s">
        <v>7</v>
      </c>
      <c r="D5" s="400" t="s">
        <v>8</v>
      </c>
      <c r="E5" s="349"/>
      <c r="F5" s="349"/>
      <c r="G5" s="349"/>
      <c r="H5" s="349"/>
      <c r="I5" s="350"/>
      <c r="J5" s="351" t="s">
        <v>9</v>
      </c>
      <c r="K5" s="352"/>
      <c r="L5" s="337"/>
      <c r="M5" s="353"/>
    </row>
    <row r="6" spans="1:13" ht="22.5" customHeight="1" thickBot="1">
      <c r="A6" s="347"/>
      <c r="B6" s="347"/>
      <c r="C6" s="355"/>
      <c r="D6" s="355"/>
      <c r="E6" s="478" t="s">
        <v>425</v>
      </c>
      <c r="F6" s="463"/>
      <c r="G6" s="463"/>
      <c r="H6" s="463"/>
      <c r="I6" s="464"/>
      <c r="J6" s="401"/>
      <c r="K6" s="458" t="s">
        <v>40</v>
      </c>
      <c r="L6" s="459"/>
      <c r="M6" s="460"/>
    </row>
    <row r="7" spans="1:13" ht="13.5" customHeight="1" thickBot="1">
      <c r="A7" s="347"/>
      <c r="B7" s="347"/>
      <c r="C7" s="355"/>
      <c r="D7" s="355"/>
      <c r="E7" s="478" t="s">
        <v>17</v>
      </c>
      <c r="F7" s="463"/>
      <c r="G7" s="463"/>
      <c r="H7" s="463"/>
      <c r="I7" s="464"/>
      <c r="J7" s="333"/>
      <c r="K7" s="357"/>
      <c r="L7" s="357"/>
      <c r="M7" s="358"/>
    </row>
    <row r="8" spans="1:13" ht="13.5" customHeight="1" thickBot="1">
      <c r="A8" s="347"/>
      <c r="B8" s="347"/>
      <c r="C8" s="355"/>
      <c r="D8" s="355"/>
      <c r="E8" s="478" t="s">
        <v>380</v>
      </c>
      <c r="F8" s="463"/>
      <c r="G8" s="463"/>
      <c r="H8" s="463"/>
      <c r="I8" s="464"/>
      <c r="J8" s="461"/>
      <c r="K8" s="463" t="s">
        <v>41</v>
      </c>
      <c r="L8" s="463"/>
      <c r="M8" s="464"/>
    </row>
    <row r="9" spans="1:13" ht="13.5" customHeight="1" thickBot="1">
      <c r="A9" s="347"/>
      <c r="B9" s="347"/>
      <c r="C9" s="355"/>
      <c r="D9" s="355"/>
      <c r="E9" s="478" t="s">
        <v>42</v>
      </c>
      <c r="F9" s="463"/>
      <c r="G9" s="463"/>
      <c r="H9" s="463"/>
      <c r="I9" s="464"/>
      <c r="J9" s="462"/>
      <c r="K9" s="463"/>
      <c r="L9" s="463"/>
      <c r="M9" s="464"/>
    </row>
    <row r="10" spans="1:13" ht="13.5" customHeight="1" thickBot="1">
      <c r="A10" s="347"/>
      <c r="B10" s="347"/>
      <c r="C10" s="355"/>
      <c r="D10" s="355"/>
      <c r="E10" s="484" t="s">
        <v>378</v>
      </c>
      <c r="F10" s="463"/>
      <c r="G10" s="463"/>
      <c r="H10" s="463"/>
      <c r="I10" s="464"/>
      <c r="J10" s="361"/>
      <c r="K10" s="333"/>
      <c r="L10" s="333"/>
      <c r="M10" s="334"/>
    </row>
    <row r="11" spans="1:13" ht="13.5" customHeight="1" thickBot="1">
      <c r="A11" s="347"/>
      <c r="B11" s="347"/>
      <c r="C11" s="355"/>
      <c r="D11" s="355"/>
      <c r="E11" s="484" t="s">
        <v>43</v>
      </c>
      <c r="F11" s="463"/>
      <c r="G11" s="463"/>
      <c r="H11" s="463"/>
      <c r="I11" s="464"/>
      <c r="J11" s="402"/>
      <c r="K11" s="333"/>
      <c r="L11" s="333"/>
      <c r="M11" s="334"/>
    </row>
    <row r="12" spans="1:13" ht="13.5" customHeight="1" thickBot="1">
      <c r="A12" s="347"/>
      <c r="B12" s="347"/>
      <c r="C12" s="355"/>
      <c r="D12" s="355"/>
      <c r="E12" s="484" t="s">
        <v>382</v>
      </c>
      <c r="F12" s="463"/>
      <c r="G12" s="463"/>
      <c r="H12" s="463"/>
      <c r="I12" s="464"/>
      <c r="J12" s="361"/>
      <c r="K12" s="463" t="s">
        <v>424</v>
      </c>
      <c r="L12" s="463"/>
      <c r="M12" s="464"/>
    </row>
    <row r="13" spans="1:13" ht="13.5" customHeight="1" thickBot="1">
      <c r="A13" s="347"/>
      <c r="B13" s="347"/>
      <c r="C13" s="355"/>
      <c r="D13" s="355"/>
      <c r="E13" s="484" t="s">
        <v>18</v>
      </c>
      <c r="F13" s="463"/>
      <c r="G13" s="463"/>
      <c r="H13" s="463"/>
      <c r="I13" s="464"/>
      <c r="J13" s="333"/>
      <c r="K13" s="463" t="s">
        <v>379</v>
      </c>
      <c r="L13" s="463"/>
      <c r="M13" s="464"/>
    </row>
    <row r="14" spans="1:13" ht="13.5" customHeight="1">
      <c r="A14" s="347"/>
      <c r="B14" s="347"/>
      <c r="C14" s="362"/>
      <c r="D14" s="362"/>
      <c r="E14" s="463" t="s">
        <v>19</v>
      </c>
      <c r="F14" s="463"/>
      <c r="G14" s="463"/>
      <c r="H14" s="463"/>
      <c r="I14" s="464"/>
      <c r="J14" s="335"/>
      <c r="K14" s="333"/>
      <c r="L14" s="338"/>
      <c r="M14" s="363"/>
    </row>
    <row r="15" spans="1:13" ht="13.5" customHeight="1">
      <c r="A15" s="347"/>
      <c r="B15" s="347"/>
      <c r="C15" s="356"/>
      <c r="D15" s="356"/>
      <c r="E15" s="463" t="s">
        <v>44</v>
      </c>
      <c r="F15" s="463"/>
      <c r="G15" s="463"/>
      <c r="H15" s="463"/>
      <c r="I15" s="464"/>
      <c r="J15" s="335"/>
      <c r="K15" s="333"/>
      <c r="L15" s="338"/>
      <c r="M15" s="363"/>
    </row>
    <row r="16" spans="1:13" ht="13.5" customHeight="1" thickBot="1">
      <c r="A16" s="347"/>
      <c r="B16" s="347"/>
      <c r="C16" s="403"/>
      <c r="D16" s="403"/>
      <c r="E16" s="456" t="s">
        <v>45</v>
      </c>
      <c r="F16" s="456"/>
      <c r="G16" s="456"/>
      <c r="H16" s="456"/>
      <c r="I16" s="457"/>
      <c r="J16" s="335"/>
      <c r="K16" s="333"/>
      <c r="L16" s="333"/>
      <c r="M16" s="334"/>
    </row>
    <row r="17" spans="1:13" ht="13.5" customHeight="1" thickBot="1">
      <c r="A17" s="347"/>
      <c r="B17" s="347"/>
      <c r="C17" s="355"/>
      <c r="D17" s="368"/>
      <c r="E17" s="483" t="s">
        <v>428</v>
      </c>
      <c r="F17" s="456"/>
      <c r="G17" s="456"/>
      <c r="H17" s="456"/>
      <c r="I17" s="457"/>
      <c r="J17" s="335"/>
      <c r="K17" s="333"/>
      <c r="L17" s="333"/>
      <c r="M17" s="334"/>
    </row>
    <row r="18" spans="1:13" ht="22.5" customHeight="1" thickBot="1">
      <c r="A18" s="347"/>
      <c r="B18" s="354"/>
      <c r="C18" s="369"/>
      <c r="D18" s="355"/>
      <c r="E18" s="483" t="s">
        <v>46</v>
      </c>
      <c r="F18" s="456"/>
      <c r="G18" s="456"/>
      <c r="H18" s="456"/>
      <c r="I18" s="457"/>
      <c r="J18" s="335"/>
      <c r="K18" s="333"/>
      <c r="L18" s="338"/>
      <c r="M18" s="363"/>
    </row>
    <row r="19" spans="1:13" ht="13.5" customHeight="1" thickBot="1">
      <c r="A19" s="347"/>
      <c r="B19" s="347"/>
      <c r="C19" s="355"/>
      <c r="D19" s="355"/>
      <c r="E19" s="483" t="s">
        <v>47</v>
      </c>
      <c r="F19" s="456"/>
      <c r="G19" s="456"/>
      <c r="H19" s="456"/>
      <c r="I19" s="457"/>
      <c r="J19" s="365"/>
      <c r="K19" s="366"/>
      <c r="L19" s="366"/>
      <c r="M19" s="367"/>
    </row>
    <row r="20" spans="1:13" ht="13.5" customHeight="1" thickBot="1">
      <c r="A20" s="347"/>
      <c r="B20" s="347"/>
      <c r="C20" s="355"/>
      <c r="D20" s="355"/>
      <c r="E20" s="455" t="s">
        <v>48</v>
      </c>
      <c r="F20" s="456"/>
      <c r="G20" s="456"/>
      <c r="H20" s="456"/>
      <c r="I20" s="456"/>
      <c r="J20" s="335"/>
      <c r="K20" s="333"/>
      <c r="L20" s="338"/>
      <c r="M20" s="363"/>
    </row>
    <row r="21" spans="1:13" ht="13.5" customHeight="1" thickBot="1">
      <c r="A21" s="347"/>
      <c r="B21" s="347"/>
      <c r="C21" s="355"/>
      <c r="D21" s="355"/>
      <c r="E21" s="455" t="s">
        <v>429</v>
      </c>
      <c r="F21" s="456"/>
      <c r="G21" s="456"/>
      <c r="H21" s="456"/>
      <c r="I21" s="456"/>
      <c r="J21" s="335"/>
      <c r="K21" s="333"/>
      <c r="L21" s="338"/>
      <c r="M21" s="363"/>
    </row>
    <row r="22" spans="1:13" ht="13.5" customHeight="1" thickBot="1">
      <c r="A22" s="347"/>
      <c r="B22" s="347"/>
      <c r="C22" s="355"/>
      <c r="D22" s="355"/>
      <c r="E22" s="478" t="s">
        <v>49</v>
      </c>
      <c r="F22" s="463"/>
      <c r="G22" s="463"/>
      <c r="H22" s="463"/>
      <c r="I22" s="463"/>
      <c r="J22" s="335"/>
      <c r="K22" s="333"/>
      <c r="L22" s="338"/>
      <c r="M22" s="363"/>
    </row>
    <row r="23" spans="1:13" ht="13.5" customHeight="1">
      <c r="A23" s="347"/>
      <c r="B23" s="347"/>
      <c r="C23" s="370"/>
      <c r="D23" s="356"/>
      <c r="E23" s="478" t="s">
        <v>12</v>
      </c>
      <c r="F23" s="463"/>
      <c r="G23" s="463"/>
      <c r="H23" s="463"/>
      <c r="I23" s="463"/>
      <c r="J23" s="335"/>
      <c r="K23" s="333"/>
      <c r="L23" s="338"/>
      <c r="M23" s="363"/>
    </row>
    <row r="24" spans="1:13" ht="13.5" customHeight="1">
      <c r="A24" s="371"/>
      <c r="B24" s="372" t="s">
        <v>10</v>
      </c>
      <c r="C24" s="373">
        <f>SUM(C6:C23)</f>
        <v>0</v>
      </c>
      <c r="D24" s="337">
        <f>SUM(D6:D23)</f>
        <v>0</v>
      </c>
      <c r="E24" s="374" t="e">
        <f>D24/C24</f>
        <v>#DIV/0!</v>
      </c>
      <c r="F24" s="375"/>
      <c r="G24" s="337"/>
      <c r="H24" s="337"/>
      <c r="I24" s="337"/>
      <c r="J24" s="373"/>
      <c r="K24" s="337"/>
      <c r="L24" s="337"/>
      <c r="M24" s="404"/>
    </row>
    <row r="25" spans="1:13" ht="13.5" customHeight="1">
      <c r="A25" s="465" t="s">
        <v>20</v>
      </c>
      <c r="B25" s="345" t="s">
        <v>21</v>
      </c>
      <c r="C25" s="467" t="s">
        <v>11</v>
      </c>
      <c r="D25" s="468"/>
      <c r="E25" s="468"/>
      <c r="F25" s="376" t="s">
        <v>2</v>
      </c>
      <c r="G25" s="376" t="s">
        <v>3</v>
      </c>
      <c r="H25" s="486" t="s">
        <v>4</v>
      </c>
      <c r="I25" s="487"/>
      <c r="J25" s="487"/>
      <c r="K25" s="467"/>
      <c r="L25" s="468" t="s">
        <v>5</v>
      </c>
      <c r="M25" s="468"/>
    </row>
    <row r="26" spans="1:13" ht="13.5" customHeight="1">
      <c r="A26" s="466"/>
      <c r="B26" s="347"/>
      <c r="C26" s="453" t="s">
        <v>22</v>
      </c>
      <c r="D26" s="454"/>
      <c r="E26" s="454"/>
      <c r="F26" s="346" t="s">
        <v>23</v>
      </c>
      <c r="G26" s="346" t="s">
        <v>6</v>
      </c>
      <c r="H26" s="451" t="s">
        <v>24</v>
      </c>
      <c r="I26" s="452"/>
      <c r="J26" s="452"/>
      <c r="K26" s="452"/>
      <c r="L26" s="454" t="s">
        <v>25</v>
      </c>
      <c r="M26" s="454"/>
    </row>
    <row r="27" spans="1:13" ht="22.5" customHeight="1">
      <c r="A27" s="377"/>
      <c r="B27" s="405" t="s">
        <v>243</v>
      </c>
      <c r="C27" s="348" t="s">
        <v>7</v>
      </c>
      <c r="D27" s="348" t="s">
        <v>8</v>
      </c>
      <c r="E27" s="349"/>
      <c r="F27" s="349"/>
      <c r="G27" s="349"/>
      <c r="H27" s="351" t="s">
        <v>9</v>
      </c>
      <c r="I27" s="479" t="s">
        <v>452</v>
      </c>
      <c r="J27" s="479"/>
      <c r="K27" s="480"/>
      <c r="L27" s="351" t="s">
        <v>9</v>
      </c>
      <c r="M27" s="480" t="s">
        <v>453</v>
      </c>
    </row>
    <row r="28" spans="1:13" ht="13.5" customHeight="1">
      <c r="A28" s="347"/>
      <c r="B28" s="406" t="s">
        <v>417</v>
      </c>
      <c r="C28" s="356"/>
      <c r="D28" s="356"/>
      <c r="E28" s="463" t="s">
        <v>28</v>
      </c>
      <c r="F28" s="463"/>
      <c r="G28" s="463"/>
      <c r="H28" s="356"/>
      <c r="I28" s="481"/>
      <c r="J28" s="481"/>
      <c r="K28" s="482"/>
      <c r="L28" s="382"/>
      <c r="M28" s="482"/>
    </row>
    <row r="29" spans="1:13" ht="13.5" customHeight="1">
      <c r="A29" s="347"/>
      <c r="B29" s="354"/>
      <c r="C29" s="356"/>
      <c r="D29" s="356"/>
      <c r="E29" s="463" t="s">
        <v>29</v>
      </c>
      <c r="F29" s="463"/>
      <c r="G29" s="463"/>
      <c r="H29" s="365"/>
      <c r="I29" s="481"/>
      <c r="J29" s="481"/>
      <c r="K29" s="482"/>
      <c r="L29" s="335"/>
      <c r="M29" s="482"/>
    </row>
    <row r="30" spans="1:13" ht="13.5" customHeight="1">
      <c r="A30" s="347"/>
      <c r="B30" s="354"/>
      <c r="C30" s="356"/>
      <c r="D30" s="356"/>
      <c r="E30" s="463" t="s">
        <v>479</v>
      </c>
      <c r="F30" s="463"/>
      <c r="G30" s="463"/>
      <c r="H30" s="335"/>
      <c r="I30" s="481"/>
      <c r="J30" s="481"/>
      <c r="K30" s="482"/>
      <c r="L30" s="335"/>
      <c r="M30" s="482"/>
    </row>
    <row r="31" spans="1:13" ht="13.5" customHeight="1">
      <c r="A31" s="347"/>
      <c r="B31" s="354"/>
      <c r="C31" s="356"/>
      <c r="D31" s="356"/>
      <c r="E31" s="463" t="s">
        <v>480</v>
      </c>
      <c r="F31" s="463"/>
      <c r="G31" s="463"/>
      <c r="H31" s="335"/>
      <c r="I31" s="481"/>
      <c r="J31" s="481"/>
      <c r="K31" s="482"/>
      <c r="L31" s="392"/>
      <c r="M31" s="482"/>
    </row>
    <row r="32" spans="1:13" ht="13.5" customHeight="1">
      <c r="A32" s="347"/>
      <c r="B32" s="354"/>
      <c r="C32" s="356"/>
      <c r="D32" s="356"/>
      <c r="E32" s="463" t="s">
        <v>481</v>
      </c>
      <c r="F32" s="463"/>
      <c r="G32" s="463"/>
      <c r="H32" s="335"/>
      <c r="I32" s="481"/>
      <c r="J32" s="481"/>
      <c r="K32" s="482"/>
      <c r="L32" s="392"/>
      <c r="M32" s="482"/>
    </row>
    <row r="33" spans="1:13" ht="13.5" customHeight="1">
      <c r="A33" s="347"/>
      <c r="B33" s="354"/>
      <c r="C33" s="356"/>
      <c r="D33" s="356"/>
      <c r="E33" s="463" t="s">
        <v>383</v>
      </c>
      <c r="F33" s="463"/>
      <c r="G33" s="463"/>
      <c r="H33" s="335"/>
      <c r="I33" s="481"/>
      <c r="J33" s="481"/>
      <c r="K33" s="482"/>
      <c r="L33" s="392"/>
      <c r="M33" s="482"/>
    </row>
    <row r="34" spans="1:13" ht="13.5" customHeight="1">
      <c r="A34" s="347"/>
      <c r="B34" s="354"/>
      <c r="C34" s="356"/>
      <c r="D34" s="356"/>
      <c r="E34" s="478" t="s">
        <v>475</v>
      </c>
      <c r="F34" s="463"/>
      <c r="G34" s="464"/>
      <c r="H34" s="335"/>
      <c r="I34" s="481"/>
      <c r="J34" s="481"/>
      <c r="K34" s="482"/>
      <c r="L34" s="392"/>
      <c r="M34" s="482"/>
    </row>
    <row r="35" spans="1:13" ht="13.5" customHeight="1">
      <c r="A35" s="347"/>
      <c r="B35" s="354"/>
      <c r="C35" s="356"/>
      <c r="D35" s="356"/>
      <c r="E35" s="463" t="s">
        <v>30</v>
      </c>
      <c r="F35" s="463"/>
      <c r="G35" s="463"/>
      <c r="H35" s="335"/>
      <c r="I35" s="481"/>
      <c r="J35" s="481"/>
      <c r="K35" s="482"/>
      <c r="L35" s="392"/>
      <c r="M35" s="482"/>
    </row>
    <row r="36" spans="1:13" ht="13.5" customHeight="1">
      <c r="A36" s="342"/>
      <c r="B36" s="395" t="s">
        <v>10</v>
      </c>
      <c r="C36" s="344">
        <f>SUM(C28:C35)</f>
        <v>0</v>
      </c>
      <c r="D36" s="340">
        <f>SUM(D28:D35)</f>
        <v>0</v>
      </c>
      <c r="E36" s="407" t="e">
        <f>D36/C36</f>
        <v>#DIV/0!</v>
      </c>
      <c r="F36" s="396"/>
      <c r="G36" s="340"/>
      <c r="H36" s="344"/>
      <c r="I36" s="485" t="s">
        <v>37</v>
      </c>
      <c r="J36" s="485"/>
      <c r="K36" s="485"/>
      <c r="L36" s="344"/>
      <c r="M36" s="409" t="s">
        <v>36</v>
      </c>
    </row>
  </sheetData>
  <sheetProtection/>
  <mergeCells count="50">
    <mergeCell ref="E34:G34"/>
    <mergeCell ref="I27:K35"/>
    <mergeCell ref="M27:M35"/>
    <mergeCell ref="L2:M2"/>
    <mergeCell ref="K12:M12"/>
    <mergeCell ref="K13:M13"/>
    <mergeCell ref="E22:I22"/>
    <mergeCell ref="E23:I23"/>
    <mergeCell ref="C3:E3"/>
    <mergeCell ref="E35:G35"/>
    <mergeCell ref="E28:G28"/>
    <mergeCell ref="E29:G29"/>
    <mergeCell ref="E30:G30"/>
    <mergeCell ref="E31:G31"/>
    <mergeCell ref="E32:G32"/>
    <mergeCell ref="E33:G33"/>
    <mergeCell ref="A25:A26"/>
    <mergeCell ref="H25:K25"/>
    <mergeCell ref="L25:M25"/>
    <mergeCell ref="C26:E26"/>
    <mergeCell ref="H26:K26"/>
    <mergeCell ref="L26:M26"/>
    <mergeCell ref="E21:I21"/>
    <mergeCell ref="E15:I15"/>
    <mergeCell ref="E16:I16"/>
    <mergeCell ref="H3:K3"/>
    <mergeCell ref="K8:M9"/>
    <mergeCell ref="E9:I9"/>
    <mergeCell ref="J8:J9"/>
    <mergeCell ref="E12:I12"/>
    <mergeCell ref="E19:I19"/>
    <mergeCell ref="E11:I11"/>
    <mergeCell ref="L3:M3"/>
    <mergeCell ref="C4:E4"/>
    <mergeCell ref="H4:K4"/>
    <mergeCell ref="L4:M4"/>
    <mergeCell ref="E6:I6"/>
    <mergeCell ref="K6:M6"/>
    <mergeCell ref="E7:I7"/>
    <mergeCell ref="E8:I8"/>
    <mergeCell ref="E17:I17"/>
    <mergeCell ref="E10:I10"/>
    <mergeCell ref="I36:K36"/>
    <mergeCell ref="B2:D2"/>
    <mergeCell ref="E2:I2"/>
    <mergeCell ref="E13:I13"/>
    <mergeCell ref="E14:I14"/>
    <mergeCell ref="C25:E25"/>
    <mergeCell ref="E20:I20"/>
    <mergeCell ref="E18:I18"/>
  </mergeCells>
  <conditionalFormatting sqref="L3:M3">
    <cfRule type="expression" priority="31" dxfId="0" stopIfTrue="1">
      <formula>J6+J8=2</formula>
    </cfRule>
  </conditionalFormatting>
  <conditionalFormatting sqref="L25">
    <cfRule type="expression" priority="98" dxfId="0" stopIfTrue="1">
      <formula>L28=1</formula>
    </cfRule>
  </conditionalFormatting>
  <conditionalFormatting sqref="H25">
    <cfRule type="expression" priority="103" dxfId="0" stopIfTrue="1">
      <formula>OR(AND(L28=0,C36&gt;2,E36&lt;0.6),AND(H28=1,L28=0))</formula>
    </cfRule>
  </conditionalFormatting>
  <conditionalFormatting sqref="F25">
    <cfRule type="expression" priority="104" dxfId="0" stopIfTrue="1">
      <formula>AND(H28+L28=0,C36&gt;2,E36&gt;=0.8,E36&lt;0.9)</formula>
    </cfRule>
  </conditionalFormatting>
  <conditionalFormatting sqref="G25">
    <cfRule type="expression" priority="105" dxfId="0" stopIfTrue="1">
      <formula>OR(AND(H28+L28=0,E36&lt;0.8,E36&gt;=0.6),AND(H28+L28=0,C36&lt;=2))</formula>
    </cfRule>
  </conditionalFormatting>
  <conditionalFormatting sqref="C25">
    <cfRule type="expression" priority="106" dxfId="0" stopIfTrue="1">
      <formula>AND(H28+L28=0,C36&gt;2,E36&gt;=0.9)</formula>
    </cfRule>
  </conditionalFormatting>
  <conditionalFormatting sqref="F3">
    <cfRule type="expression" priority="107" dxfId="0" stopIfTrue="1">
      <formula>AND(J6+J8=0,C24&gt;2,E24&gt;=0.8,E24&lt;0.9)</formula>
    </cfRule>
  </conditionalFormatting>
  <conditionalFormatting sqref="G3">
    <cfRule type="expression" priority="108" dxfId="0" stopIfTrue="1">
      <formula>OR(AND(J6+J8=0,E24&lt;0.8,E24&gt;=0.6),AND(J6+J8=0,C24&lt;=2))</formula>
    </cfRule>
  </conditionalFormatting>
  <conditionalFormatting sqref="H3:K3">
    <cfRule type="expression" priority="109" dxfId="0" stopIfTrue="1">
      <formula>OR(J6+J8=1,AND(J6+J8&lt;=1,C24&gt;2,E24&lt;0.6))</formula>
    </cfRule>
  </conditionalFormatting>
  <conditionalFormatting sqref="C3:E3">
    <cfRule type="expression" priority="110" dxfId="0" stopIfTrue="1">
      <formula>AND(J6+J8=0,C24&gt;2,E24&gt;=0.9)</formula>
    </cfRule>
  </conditionalFormatting>
  <conditionalFormatting sqref="M25">
    <cfRule type="expression" priority="128" dxfId="0" stopIfTrue="1">
      <formula>M27=1</formula>
    </cfRule>
  </conditionalFormatting>
  <printOptions horizontalCentered="1"/>
  <pageMargins left="0.3937007874015748" right="0.3937007874015748" top="0.984251968503937" bottom="0.1968503937007874" header="0.31496062992125984" footer="0.31496062992125984"/>
  <pageSetup horizontalDpi="600" verticalDpi="600" orientation="landscape" paperSize="9" r:id="rId3"/>
  <headerFooter>
    <oddHeader>&amp;C&amp;12工事成績採点の考査項目別運用表&amp;R1/2</oddHeader>
  </headerFooter>
  <legacyDrawing r:id="rId2"/>
</worksheet>
</file>

<file path=xl/worksheets/sheet20.xml><?xml version="1.0" encoding="utf-8"?>
<worksheet xmlns="http://schemas.openxmlformats.org/spreadsheetml/2006/main" xmlns:r="http://schemas.openxmlformats.org/officeDocument/2006/relationships">
  <sheetPr>
    <tabColor rgb="FF00B050"/>
  </sheetPr>
  <dimension ref="A1:O26"/>
  <sheetViews>
    <sheetView view="pageBreakPreview" zoomScale="90" zoomScaleSheetLayoutView="90" zoomScalePageLayoutView="0" workbookViewId="0" topLeftCell="A1">
      <selection activeCell="A23" sqref="A23"/>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397</v>
      </c>
      <c r="B1" s="3"/>
      <c r="C1" s="94"/>
      <c r="D1" s="94"/>
      <c r="E1" s="94"/>
      <c r="F1" s="94"/>
      <c r="G1" s="94"/>
      <c r="H1" s="94"/>
      <c r="I1" s="94"/>
      <c r="J1" s="94"/>
      <c r="K1" s="94"/>
      <c r="L1" s="94"/>
      <c r="M1" s="94"/>
      <c r="N1" s="94"/>
      <c r="O1" s="94"/>
    </row>
    <row r="2" spans="1:15" ht="13.5">
      <c r="A2" s="201"/>
      <c r="B2" s="543" t="s">
        <v>406</v>
      </c>
      <c r="C2" s="543"/>
      <c r="D2" s="543"/>
      <c r="E2" s="544">
        <f>IF('①土木'!$E$2="","",'①土木'!$E$2)</f>
      </c>
      <c r="F2" s="544"/>
      <c r="G2" s="544"/>
      <c r="H2" s="544"/>
      <c r="I2" s="544"/>
      <c r="J2" s="17"/>
      <c r="K2" s="17"/>
      <c r="L2" s="17"/>
      <c r="M2" s="17"/>
      <c r="N2" s="542" t="s">
        <v>50</v>
      </c>
      <c r="O2" s="542"/>
    </row>
    <row r="3" spans="1:15" ht="13.5" customHeight="1">
      <c r="A3" s="208" t="s">
        <v>0</v>
      </c>
      <c r="B3" s="208"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207"/>
      <c r="C5" s="14" t="s">
        <v>9</v>
      </c>
      <c r="D5" s="210"/>
      <c r="E5" s="210"/>
      <c r="F5" s="214"/>
      <c r="G5" s="211"/>
      <c r="H5" s="214" t="s">
        <v>9</v>
      </c>
      <c r="I5" s="211"/>
      <c r="J5" s="14" t="s">
        <v>9</v>
      </c>
      <c r="K5" s="531" t="s">
        <v>67</v>
      </c>
      <c r="L5" s="531"/>
      <c r="M5" s="532"/>
      <c r="N5" s="214" t="s">
        <v>9</v>
      </c>
      <c r="O5" s="217"/>
    </row>
    <row r="6" spans="1:15" ht="13.5" customHeight="1">
      <c r="A6" s="207"/>
      <c r="B6" s="526" t="s">
        <v>274</v>
      </c>
      <c r="C6" s="28"/>
      <c r="D6" s="537" t="s">
        <v>52</v>
      </c>
      <c r="E6" s="537"/>
      <c r="F6" s="537"/>
      <c r="G6" s="538"/>
      <c r="H6" s="53"/>
      <c r="I6" s="538" t="s">
        <v>51</v>
      </c>
      <c r="J6" s="28"/>
      <c r="K6" s="533"/>
      <c r="L6" s="533"/>
      <c r="M6" s="534"/>
      <c r="N6" s="71"/>
      <c r="O6" s="538" t="s">
        <v>68</v>
      </c>
    </row>
    <row r="7" spans="1:15" ht="13.5" customHeight="1">
      <c r="A7" s="207"/>
      <c r="B7" s="526"/>
      <c r="C7" s="31"/>
      <c r="D7" s="537"/>
      <c r="E7" s="537"/>
      <c r="F7" s="537"/>
      <c r="G7" s="538"/>
      <c r="H7" s="29"/>
      <c r="I7" s="538"/>
      <c r="J7" s="31"/>
      <c r="K7" s="533"/>
      <c r="L7" s="533"/>
      <c r="M7" s="534"/>
      <c r="N7" s="212"/>
      <c r="O7" s="538"/>
    </row>
    <row r="8" spans="1:15" ht="13.5" customHeight="1">
      <c r="A8" s="207"/>
      <c r="B8" s="207"/>
      <c r="C8" s="55"/>
      <c r="D8" s="539"/>
      <c r="E8" s="539"/>
      <c r="F8" s="539"/>
      <c r="G8" s="540"/>
      <c r="H8" s="26"/>
      <c r="I8" s="538"/>
      <c r="J8" s="57"/>
      <c r="K8" s="535"/>
      <c r="L8" s="535"/>
      <c r="M8" s="536"/>
      <c r="N8" s="213"/>
      <c r="O8" s="540"/>
    </row>
    <row r="9" spans="1:15" ht="22.5" customHeight="1">
      <c r="A9" s="207"/>
      <c r="B9" s="526" t="s">
        <v>70</v>
      </c>
      <c r="C9" s="54" t="s">
        <v>7</v>
      </c>
      <c r="D9" s="214" t="s">
        <v>8</v>
      </c>
      <c r="E9" s="327"/>
      <c r="F9" s="327"/>
      <c r="G9" s="327"/>
      <c r="H9" s="327"/>
      <c r="I9" s="328"/>
      <c r="J9" s="214" t="s">
        <v>9</v>
      </c>
      <c r="K9" s="202"/>
      <c r="L9" s="202"/>
      <c r="M9" s="203"/>
      <c r="N9" s="214" t="s">
        <v>9</v>
      </c>
      <c r="O9" s="93"/>
    </row>
    <row r="10" spans="1:15" ht="13.5" customHeight="1">
      <c r="A10" s="6"/>
      <c r="B10" s="526"/>
      <c r="C10" s="224"/>
      <c r="D10" s="222"/>
      <c r="E10" s="527" t="s">
        <v>275</v>
      </c>
      <c r="F10" s="528"/>
      <c r="G10" s="528"/>
      <c r="H10" s="528"/>
      <c r="I10" s="541"/>
      <c r="J10" s="21"/>
      <c r="K10" s="527" t="s">
        <v>27</v>
      </c>
      <c r="L10" s="528"/>
      <c r="M10" s="541"/>
      <c r="N10" s="20"/>
      <c r="O10" s="541" t="s">
        <v>408</v>
      </c>
    </row>
    <row r="11" spans="1:15" ht="13.5" customHeight="1">
      <c r="A11" s="6"/>
      <c r="B11" s="525"/>
      <c r="C11" s="19"/>
      <c r="D11" s="22"/>
      <c r="E11" s="528" t="s">
        <v>276</v>
      </c>
      <c r="F11" s="528"/>
      <c r="G11" s="528"/>
      <c r="H11" s="528"/>
      <c r="I11" s="541"/>
      <c r="J11" s="209"/>
      <c r="K11" s="209"/>
      <c r="L11" s="205"/>
      <c r="M11" s="206"/>
      <c r="N11" s="205"/>
      <c r="O11" s="541"/>
    </row>
    <row r="12" spans="1:15" ht="13.5" customHeight="1">
      <c r="A12" s="6"/>
      <c r="B12" s="526"/>
      <c r="C12" s="225"/>
      <c r="D12" s="223"/>
      <c r="E12" s="527" t="s">
        <v>277</v>
      </c>
      <c r="F12" s="528"/>
      <c r="G12" s="528"/>
      <c r="H12" s="528"/>
      <c r="I12" s="541"/>
      <c r="J12" s="205"/>
      <c r="K12" s="205"/>
      <c r="L12" s="3"/>
      <c r="M12" s="206"/>
      <c r="N12" s="205"/>
      <c r="O12" s="206"/>
    </row>
    <row r="13" spans="1:15" ht="13.5" customHeight="1">
      <c r="A13" s="6"/>
      <c r="B13" s="526"/>
      <c r="C13" s="225"/>
      <c r="D13" s="223"/>
      <c r="E13" s="527" t="s">
        <v>278</v>
      </c>
      <c r="F13" s="528"/>
      <c r="G13" s="528"/>
      <c r="H13" s="528"/>
      <c r="I13" s="541"/>
      <c r="J13" s="205"/>
      <c r="K13" s="205"/>
      <c r="L13" s="3"/>
      <c r="M13" s="206"/>
      <c r="N13" s="205"/>
      <c r="O13" s="206"/>
    </row>
    <row r="14" spans="1:15" ht="13.5" customHeight="1">
      <c r="A14" s="6"/>
      <c r="B14" s="526"/>
      <c r="C14" s="19"/>
      <c r="D14" s="22"/>
      <c r="E14" s="527" t="s">
        <v>279</v>
      </c>
      <c r="F14" s="528"/>
      <c r="G14" s="528"/>
      <c r="H14" s="528"/>
      <c r="I14" s="541"/>
      <c r="J14" s="205"/>
      <c r="K14" s="528" t="s">
        <v>37</v>
      </c>
      <c r="L14" s="528"/>
      <c r="M14" s="541"/>
      <c r="N14" s="94"/>
      <c r="O14" s="91" t="s">
        <v>36</v>
      </c>
    </row>
    <row r="15" spans="1:15" ht="13.5" customHeight="1">
      <c r="A15" s="6"/>
      <c r="B15" s="526"/>
      <c r="C15" s="19"/>
      <c r="D15" s="22"/>
      <c r="E15" s="527" t="s">
        <v>280</v>
      </c>
      <c r="F15" s="528"/>
      <c r="G15" s="528"/>
      <c r="H15" s="528"/>
      <c r="I15" s="541"/>
      <c r="J15" s="204"/>
      <c r="K15" s="315"/>
      <c r="L15" s="315"/>
      <c r="M15" s="316"/>
      <c r="N15" s="94"/>
      <c r="O15" s="91"/>
    </row>
    <row r="16" spans="1:15" ht="13.5">
      <c r="A16" s="10"/>
      <c r="B16" s="7" t="s">
        <v>10</v>
      </c>
      <c r="C16" s="15">
        <f>SUM(C10:C15)</f>
        <v>0</v>
      </c>
      <c r="D16" s="3">
        <f>SUM(D10:D15)</f>
        <v>0</v>
      </c>
      <c r="E16" s="11" t="e">
        <f>D16/C16</f>
        <v>#DIV/0!</v>
      </c>
      <c r="F16" s="12"/>
      <c r="G16" s="12"/>
      <c r="H16" s="12"/>
      <c r="I16" s="3"/>
      <c r="J16" s="15"/>
      <c r="K16" s="3"/>
      <c r="L16" s="3"/>
      <c r="M16" s="4"/>
      <c r="N16" s="3"/>
      <c r="O16" s="4"/>
    </row>
    <row r="17" spans="1:15" ht="13.5">
      <c r="A17" s="10"/>
      <c r="B17" s="7"/>
      <c r="C17" s="3"/>
      <c r="D17" s="3"/>
      <c r="E17" s="11"/>
      <c r="F17" s="12"/>
      <c r="G17" s="12"/>
      <c r="H17" s="12"/>
      <c r="I17" s="3"/>
      <c r="J17" s="200"/>
      <c r="K17" s="319"/>
      <c r="L17" s="319"/>
      <c r="M17" s="318"/>
      <c r="N17" s="201"/>
      <c r="O17" s="198"/>
    </row>
    <row r="18" spans="1:15" ht="13.5">
      <c r="A18" s="324"/>
      <c r="B18" s="545" t="s">
        <v>71</v>
      </c>
      <c r="C18" s="524" t="s">
        <v>11</v>
      </c>
      <c r="D18" s="514"/>
      <c r="E18" s="514"/>
      <c r="F18" s="514" t="s">
        <v>2</v>
      </c>
      <c r="G18" s="514"/>
      <c r="H18" s="514" t="s">
        <v>3</v>
      </c>
      <c r="I18" s="514"/>
      <c r="J18" s="522" t="s">
        <v>4</v>
      </c>
      <c r="K18" s="523"/>
      <c r="L18" s="523"/>
      <c r="M18" s="524"/>
      <c r="N18" s="514"/>
      <c r="O18" s="514"/>
    </row>
    <row r="19" spans="1:15" ht="13.5" customHeight="1">
      <c r="A19" s="324"/>
      <c r="B19" s="546"/>
      <c r="C19" s="515" t="s">
        <v>72</v>
      </c>
      <c r="D19" s="516"/>
      <c r="E19" s="516"/>
      <c r="F19" s="516"/>
      <c r="G19" s="517"/>
      <c r="H19" s="518" t="s">
        <v>6</v>
      </c>
      <c r="I19" s="518"/>
      <c r="J19" s="519" t="s">
        <v>79</v>
      </c>
      <c r="K19" s="520"/>
      <c r="L19" s="520"/>
      <c r="M19" s="521"/>
      <c r="N19" s="518"/>
      <c r="O19" s="518"/>
    </row>
    <row r="20" spans="1:15" ht="22.5" customHeight="1">
      <c r="A20" s="314"/>
      <c r="B20" s="216" t="s">
        <v>274</v>
      </c>
      <c r="C20" s="14" t="s">
        <v>8</v>
      </c>
      <c r="D20" s="325"/>
      <c r="E20" s="325"/>
      <c r="F20" s="325"/>
      <c r="G20" s="325"/>
      <c r="H20" s="325"/>
      <c r="I20" s="325"/>
      <c r="J20" s="325"/>
      <c r="K20" s="325"/>
      <c r="L20" s="325"/>
      <c r="M20" s="325"/>
      <c r="N20" s="325"/>
      <c r="O20" s="326"/>
    </row>
    <row r="21" spans="1:15" ht="13.5">
      <c r="A21" s="322"/>
      <c r="B21" s="216"/>
      <c r="C21" s="97"/>
      <c r="D21" s="511" t="s">
        <v>281</v>
      </c>
      <c r="E21" s="512"/>
      <c r="F21" s="512"/>
      <c r="G21" s="512"/>
      <c r="H21" s="512"/>
      <c r="I21" s="512"/>
      <c r="J21" s="512"/>
      <c r="K21" s="512"/>
      <c r="L21" s="512"/>
      <c r="M21" s="512"/>
      <c r="N21" s="512"/>
      <c r="O21" s="513"/>
    </row>
    <row r="22" spans="1:15" ht="13.5">
      <c r="A22" s="6"/>
      <c r="B22" s="207"/>
      <c r="C22" s="97"/>
      <c r="D22" s="511" t="s">
        <v>282</v>
      </c>
      <c r="E22" s="512"/>
      <c r="F22" s="512"/>
      <c r="G22" s="512"/>
      <c r="H22" s="512"/>
      <c r="I22" s="512"/>
      <c r="J22" s="512"/>
      <c r="K22" s="512"/>
      <c r="L22" s="512"/>
      <c r="M22" s="512"/>
      <c r="N22" s="512"/>
      <c r="O22" s="513"/>
    </row>
    <row r="23" spans="1:15" ht="13.5">
      <c r="A23" s="6"/>
      <c r="B23" s="207"/>
      <c r="C23" s="97"/>
      <c r="D23" s="511" t="s">
        <v>283</v>
      </c>
      <c r="E23" s="512"/>
      <c r="F23" s="512"/>
      <c r="G23" s="512"/>
      <c r="H23" s="512"/>
      <c r="I23" s="512"/>
      <c r="J23" s="512"/>
      <c r="K23" s="512"/>
      <c r="L23" s="512"/>
      <c r="M23" s="512"/>
      <c r="N23" s="512"/>
      <c r="O23" s="513"/>
    </row>
    <row r="24" spans="1:15" ht="13.5">
      <c r="A24" s="6"/>
      <c r="B24" s="6"/>
      <c r="C24" s="97"/>
      <c r="D24" s="511" t="s">
        <v>211</v>
      </c>
      <c r="E24" s="512"/>
      <c r="F24" s="512"/>
      <c r="G24" s="512"/>
      <c r="H24" s="512"/>
      <c r="I24" s="512"/>
      <c r="J24" s="512"/>
      <c r="K24" s="512"/>
      <c r="L24" s="512"/>
      <c r="M24" s="512"/>
      <c r="N24" s="512"/>
      <c r="O24" s="513"/>
    </row>
    <row r="25" spans="1:15" ht="13.5">
      <c r="A25" s="10"/>
      <c r="B25" s="7" t="s">
        <v>10</v>
      </c>
      <c r="C25" s="15">
        <f>SUM(C21:C24)</f>
        <v>0</v>
      </c>
      <c r="D25" s="221"/>
      <c r="E25" s="205"/>
      <c r="F25" s="205"/>
      <c r="G25" s="205"/>
      <c r="H25" s="221"/>
      <c r="I25" s="96"/>
      <c r="J25" s="220"/>
      <c r="K25" s="209"/>
      <c r="L25" s="209"/>
      <c r="M25" s="209"/>
      <c r="N25" s="221"/>
      <c r="O25" s="206"/>
    </row>
    <row r="26" spans="1:15" ht="13.5">
      <c r="A26" s="200"/>
      <c r="B26" s="136"/>
      <c r="C26" s="200"/>
      <c r="D26" s="127"/>
      <c r="E26" s="218"/>
      <c r="F26" s="218"/>
      <c r="G26" s="218"/>
      <c r="H26" s="127"/>
      <c r="I26" s="134"/>
      <c r="J26" s="126"/>
      <c r="K26" s="135"/>
      <c r="L26" s="135"/>
      <c r="M26" s="135"/>
      <c r="N26" s="127"/>
      <c r="O26" s="219"/>
    </row>
  </sheetData>
  <sheetProtection/>
  <mergeCells count="43">
    <mergeCell ref="N2:O2"/>
    <mergeCell ref="C3:E3"/>
    <mergeCell ref="F3:G3"/>
    <mergeCell ref="H3:I3"/>
    <mergeCell ref="J3:M3"/>
    <mergeCell ref="N3:O3"/>
    <mergeCell ref="B2:D2"/>
    <mergeCell ref="E2:I2"/>
    <mergeCell ref="A4:A5"/>
    <mergeCell ref="C4:E4"/>
    <mergeCell ref="F4:G4"/>
    <mergeCell ref="H4:I4"/>
    <mergeCell ref="J4:M4"/>
    <mergeCell ref="N4:O4"/>
    <mergeCell ref="K5:M8"/>
    <mergeCell ref="B6:B7"/>
    <mergeCell ref="D6:G8"/>
    <mergeCell ref="I6:I8"/>
    <mergeCell ref="O6:O8"/>
    <mergeCell ref="B9:B15"/>
    <mergeCell ref="E10:I10"/>
    <mergeCell ref="K10:M10"/>
    <mergeCell ref="O10:O11"/>
    <mergeCell ref="E11:I11"/>
    <mergeCell ref="E12:I12"/>
    <mergeCell ref="E13:I13"/>
    <mergeCell ref="E14:I14"/>
    <mergeCell ref="K14:M14"/>
    <mergeCell ref="E15:I15"/>
    <mergeCell ref="B18:B19"/>
    <mergeCell ref="C18:E18"/>
    <mergeCell ref="F18:G18"/>
    <mergeCell ref="H18:I18"/>
    <mergeCell ref="J18:M18"/>
    <mergeCell ref="D21:O21"/>
    <mergeCell ref="D22:O22"/>
    <mergeCell ref="D23:O23"/>
    <mergeCell ref="D24:O24"/>
    <mergeCell ref="N18:O18"/>
    <mergeCell ref="C19:G19"/>
    <mergeCell ref="H19:I19"/>
    <mergeCell ref="J19:M19"/>
    <mergeCell ref="N19:O19"/>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18:M18 J18">
    <cfRule type="expression" priority="7" dxfId="0" stopIfTrue="1">
      <formula>C25=0</formula>
    </cfRule>
  </conditionalFormatting>
  <conditionalFormatting sqref="F18">
    <cfRule type="expression" priority="6" dxfId="0" stopIfTrue="1">
      <formula>C25=2</formula>
    </cfRule>
  </conditionalFormatting>
  <conditionalFormatting sqref="H18">
    <cfRule type="expression" priority="5" dxfId="0" stopIfTrue="1">
      <formula>C25=1</formula>
    </cfRule>
  </conditionalFormatting>
  <conditionalFormatting sqref="C18:E18">
    <cfRule type="expression" priority="4" dxfId="0" stopIfTrue="1">
      <formula>C25&gt;=3</formula>
    </cfRule>
  </conditionalFormatting>
  <conditionalFormatting sqref="F3">
    <cfRule type="expression" priority="3" dxfId="0" stopIfTrue="1">
      <formula>AND(H6+J6+J10+N6+N10=0,C16&gt;2,E16&gt;=0.6,E16&lt;0.8)</formula>
    </cfRule>
  </conditionalFormatting>
  <conditionalFormatting sqref="C3">
    <cfRule type="expression" priority="2" dxfId="0" stopIfTrue="1">
      <formula>AND(H6+J6+J10+N6+N10=0,C16&gt;2,E16&gt;=0.8)</formula>
    </cfRule>
  </conditionalFormatting>
  <conditionalFormatting sqref="H3">
    <cfRule type="expression" priority="1" dxfId="0" stopIfTrue="1">
      <formula>AND(J6+J10+N6+N10=0,OR(H6=1,C16&lt;=2,E16&lt;0.6))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21.xml><?xml version="1.0" encoding="utf-8"?>
<worksheet xmlns="http://schemas.openxmlformats.org/spreadsheetml/2006/main" xmlns:r="http://schemas.openxmlformats.org/officeDocument/2006/relationships">
  <sheetPr>
    <tabColor rgb="FF00B050"/>
  </sheetPr>
  <dimension ref="A1:O29"/>
  <sheetViews>
    <sheetView view="pageBreakPreview" zoomScale="90" zoomScaleSheetLayoutView="90" zoomScalePageLayoutView="0" workbookViewId="0" topLeftCell="A1">
      <selection activeCell="L16" sqref="L16"/>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398</v>
      </c>
      <c r="B1" s="3"/>
      <c r="C1" s="94"/>
      <c r="D1" s="94"/>
      <c r="E1" s="94"/>
      <c r="F1" s="94"/>
      <c r="G1" s="94"/>
      <c r="H1" s="94"/>
      <c r="I1" s="94"/>
      <c r="J1" s="94"/>
      <c r="K1" s="94"/>
      <c r="L1" s="94"/>
      <c r="M1" s="94"/>
      <c r="N1" s="94"/>
      <c r="O1" s="94"/>
    </row>
    <row r="2" spans="1:15" ht="13.5">
      <c r="A2" s="201"/>
      <c r="B2" s="543" t="s">
        <v>406</v>
      </c>
      <c r="C2" s="543"/>
      <c r="D2" s="543"/>
      <c r="E2" s="544">
        <f>IF('①土木'!$E$2="","",'①土木'!$E$2)</f>
      </c>
      <c r="F2" s="544"/>
      <c r="G2" s="544"/>
      <c r="H2" s="544"/>
      <c r="I2" s="544"/>
      <c r="J2" s="17"/>
      <c r="K2" s="17"/>
      <c r="L2" s="17"/>
      <c r="M2" s="17"/>
      <c r="N2" s="542" t="s">
        <v>50</v>
      </c>
      <c r="O2" s="542"/>
    </row>
    <row r="3" spans="1:15" ht="13.5" customHeight="1">
      <c r="A3" s="199" t="s">
        <v>0</v>
      </c>
      <c r="B3" s="199" t="s">
        <v>1</v>
      </c>
      <c r="C3" s="549" t="s">
        <v>11</v>
      </c>
      <c r="D3" s="565"/>
      <c r="E3" s="565"/>
      <c r="F3" s="565" t="s">
        <v>2</v>
      </c>
      <c r="G3" s="565"/>
      <c r="H3" s="565" t="s">
        <v>3</v>
      </c>
      <c r="I3" s="565"/>
      <c r="J3" s="547" t="s">
        <v>4</v>
      </c>
      <c r="K3" s="548"/>
      <c r="L3" s="548"/>
      <c r="M3" s="549"/>
      <c r="N3" s="565" t="s">
        <v>5</v>
      </c>
      <c r="O3" s="565"/>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207"/>
      <c r="C5" s="14" t="s">
        <v>9</v>
      </c>
      <c r="D5" s="210"/>
      <c r="E5" s="210"/>
      <c r="F5" s="214"/>
      <c r="G5" s="211"/>
      <c r="H5" s="214" t="s">
        <v>9</v>
      </c>
      <c r="I5" s="211"/>
      <c r="J5" s="14" t="s">
        <v>9</v>
      </c>
      <c r="K5" s="531" t="s">
        <v>67</v>
      </c>
      <c r="L5" s="531"/>
      <c r="M5" s="532"/>
      <c r="N5" s="214" t="s">
        <v>9</v>
      </c>
      <c r="O5" s="217"/>
    </row>
    <row r="6" spans="1:15" ht="13.5" customHeight="1">
      <c r="A6" s="207"/>
      <c r="B6" s="526" t="s">
        <v>284</v>
      </c>
      <c r="C6" s="28"/>
      <c r="D6" s="537" t="s">
        <v>52</v>
      </c>
      <c r="E6" s="537"/>
      <c r="F6" s="537"/>
      <c r="G6" s="538"/>
      <c r="H6" s="53"/>
      <c r="I6" s="538" t="s">
        <v>51</v>
      </c>
      <c r="J6" s="28"/>
      <c r="K6" s="533"/>
      <c r="L6" s="533"/>
      <c r="M6" s="534"/>
      <c r="N6" s="71"/>
      <c r="O6" s="538" t="s">
        <v>68</v>
      </c>
    </row>
    <row r="7" spans="1:15" ht="13.5" customHeight="1">
      <c r="A7" s="207"/>
      <c r="B7" s="526"/>
      <c r="C7" s="31"/>
      <c r="D7" s="537"/>
      <c r="E7" s="537"/>
      <c r="F7" s="537"/>
      <c r="G7" s="538"/>
      <c r="H7" s="29"/>
      <c r="I7" s="538"/>
      <c r="J7" s="31"/>
      <c r="K7" s="533"/>
      <c r="L7" s="533"/>
      <c r="M7" s="534"/>
      <c r="N7" s="212"/>
      <c r="O7" s="538"/>
    </row>
    <row r="8" spans="1:15" ht="13.5" customHeight="1">
      <c r="A8" s="207"/>
      <c r="B8" s="207"/>
      <c r="C8" s="55"/>
      <c r="D8" s="539"/>
      <c r="E8" s="539"/>
      <c r="F8" s="539"/>
      <c r="G8" s="540"/>
      <c r="H8" s="26"/>
      <c r="I8" s="538"/>
      <c r="J8" s="57"/>
      <c r="K8" s="535"/>
      <c r="L8" s="535"/>
      <c r="M8" s="536"/>
      <c r="N8" s="213"/>
      <c r="O8" s="540"/>
    </row>
    <row r="9" spans="1:15" ht="22.5" customHeight="1">
      <c r="A9" s="314"/>
      <c r="B9" s="526" t="s">
        <v>70</v>
      </c>
      <c r="C9" s="54" t="s">
        <v>7</v>
      </c>
      <c r="D9" s="214" t="s">
        <v>8</v>
      </c>
      <c r="E9" s="327"/>
      <c r="F9" s="327"/>
      <c r="G9" s="327"/>
      <c r="H9" s="327"/>
      <c r="I9" s="328"/>
      <c r="J9" s="214" t="s">
        <v>9</v>
      </c>
      <c r="K9" s="202"/>
      <c r="L9" s="202"/>
      <c r="M9" s="203"/>
      <c r="N9" s="214" t="s">
        <v>9</v>
      </c>
      <c r="O9" s="93"/>
    </row>
    <row r="10" spans="1:15" ht="13.5" customHeight="1">
      <c r="A10" s="322"/>
      <c r="B10" s="526"/>
      <c r="C10" s="19"/>
      <c r="D10" s="22"/>
      <c r="E10" s="527" t="s">
        <v>286</v>
      </c>
      <c r="F10" s="528"/>
      <c r="G10" s="528"/>
      <c r="H10" s="528"/>
      <c r="I10" s="541"/>
      <c r="J10" s="21"/>
      <c r="K10" s="527" t="s">
        <v>27</v>
      </c>
      <c r="L10" s="528"/>
      <c r="M10" s="541"/>
      <c r="N10" s="20"/>
      <c r="O10" s="541" t="s">
        <v>408</v>
      </c>
    </row>
    <row r="11" spans="1:15" ht="13.5" customHeight="1">
      <c r="A11" s="322"/>
      <c r="B11" s="526"/>
      <c r="C11" s="225"/>
      <c r="D11" s="223"/>
      <c r="E11" s="527" t="s">
        <v>287</v>
      </c>
      <c r="F11" s="528"/>
      <c r="G11" s="528"/>
      <c r="H11" s="528"/>
      <c r="I11" s="541"/>
      <c r="J11" s="209"/>
      <c r="K11" s="209"/>
      <c r="L11" s="205"/>
      <c r="M11" s="206"/>
      <c r="N11" s="205"/>
      <c r="O11" s="541"/>
    </row>
    <row r="12" spans="1:15" ht="13.5" customHeight="1">
      <c r="A12" s="322"/>
      <c r="B12" s="526"/>
      <c r="C12" s="224"/>
      <c r="D12" s="222"/>
      <c r="E12" s="527" t="s">
        <v>288</v>
      </c>
      <c r="F12" s="528"/>
      <c r="G12" s="528"/>
      <c r="H12" s="528"/>
      <c r="I12" s="541"/>
      <c r="J12" s="205"/>
      <c r="K12" s="205"/>
      <c r="L12" s="3"/>
      <c r="M12" s="206"/>
      <c r="N12" s="205"/>
      <c r="O12" s="206"/>
    </row>
    <row r="13" spans="1:15" ht="13.5" customHeight="1">
      <c r="A13" s="322"/>
      <c r="B13" s="525"/>
      <c r="C13" s="19"/>
      <c r="D13" s="22"/>
      <c r="E13" s="528" t="s">
        <v>289</v>
      </c>
      <c r="F13" s="528"/>
      <c r="G13" s="528"/>
      <c r="H13" s="528"/>
      <c r="I13" s="541"/>
      <c r="J13" s="205"/>
      <c r="K13" s="315"/>
      <c r="L13" s="315"/>
      <c r="M13" s="316"/>
      <c r="N13" s="94"/>
      <c r="O13" s="91"/>
    </row>
    <row r="14" spans="1:15" ht="13.5" customHeight="1">
      <c r="A14" s="322"/>
      <c r="B14" s="526"/>
      <c r="C14" s="19"/>
      <c r="D14" s="22"/>
      <c r="E14" s="528" t="s">
        <v>278</v>
      </c>
      <c r="F14" s="528"/>
      <c r="G14" s="528"/>
      <c r="H14" s="528"/>
      <c r="I14" s="541"/>
      <c r="J14" s="205"/>
      <c r="K14" s="528" t="s">
        <v>37</v>
      </c>
      <c r="L14" s="528"/>
      <c r="M14" s="541"/>
      <c r="N14" s="94"/>
      <c r="O14" s="91" t="s">
        <v>36</v>
      </c>
    </row>
    <row r="15" spans="1:15" ht="13.5" customHeight="1">
      <c r="A15" s="322"/>
      <c r="B15" s="526"/>
      <c r="C15" s="19"/>
      <c r="D15" s="22"/>
      <c r="E15" s="527" t="s">
        <v>280</v>
      </c>
      <c r="F15" s="528"/>
      <c r="G15" s="528"/>
      <c r="H15" s="528"/>
      <c r="I15" s="541"/>
      <c r="J15" s="205"/>
      <c r="K15" s="205"/>
      <c r="L15" s="205"/>
      <c r="M15" s="206"/>
      <c r="N15" s="94"/>
      <c r="O15" s="91"/>
    </row>
    <row r="16" spans="1:15" ht="13.5" customHeight="1">
      <c r="A16" s="322"/>
      <c r="B16" s="526"/>
      <c r="C16" s="19"/>
      <c r="D16" s="22"/>
      <c r="E16" s="527" t="s">
        <v>290</v>
      </c>
      <c r="F16" s="528"/>
      <c r="G16" s="528"/>
      <c r="H16" s="528"/>
      <c r="I16" s="541"/>
      <c r="J16" s="204"/>
      <c r="K16" s="205"/>
      <c r="L16" s="205"/>
      <c r="M16" s="206"/>
      <c r="N16" s="94"/>
      <c r="O16" s="91"/>
    </row>
    <row r="17" spans="1:15" ht="13.5">
      <c r="A17" s="10"/>
      <c r="B17" s="7" t="s">
        <v>10</v>
      </c>
      <c r="C17" s="15">
        <f>SUM(C10:C16)</f>
        <v>0</v>
      </c>
      <c r="D17" s="3">
        <f>SUM(D10:D16)</f>
        <v>0</v>
      </c>
      <c r="E17" s="11" t="e">
        <f>D17/C17</f>
        <v>#DIV/0!</v>
      </c>
      <c r="F17" s="12"/>
      <c r="G17" s="12"/>
      <c r="H17" s="12"/>
      <c r="I17" s="3"/>
      <c r="J17" s="15"/>
      <c r="K17" s="3"/>
      <c r="L17" s="3"/>
      <c r="M17" s="4"/>
      <c r="N17" s="3"/>
      <c r="O17" s="4"/>
    </row>
    <row r="18" spans="1:15" ht="13.5">
      <c r="A18" s="10"/>
      <c r="B18" s="7"/>
      <c r="C18" s="3"/>
      <c r="D18" s="3"/>
      <c r="E18" s="11"/>
      <c r="F18" s="12"/>
      <c r="G18" s="12"/>
      <c r="H18" s="12"/>
      <c r="I18" s="3"/>
      <c r="J18" s="200"/>
      <c r="K18" s="201"/>
      <c r="L18" s="201"/>
      <c r="M18" s="198"/>
      <c r="N18" s="201"/>
      <c r="O18" s="198"/>
    </row>
    <row r="19" spans="1:15" ht="13.5">
      <c r="A19" s="324"/>
      <c r="B19" s="545" t="s">
        <v>71</v>
      </c>
      <c r="C19" s="524" t="s">
        <v>11</v>
      </c>
      <c r="D19" s="514"/>
      <c r="E19" s="514"/>
      <c r="F19" s="514" t="s">
        <v>2</v>
      </c>
      <c r="G19" s="514"/>
      <c r="H19" s="514" t="s">
        <v>3</v>
      </c>
      <c r="I19" s="514"/>
      <c r="J19" s="547" t="s">
        <v>4</v>
      </c>
      <c r="K19" s="548"/>
      <c r="L19" s="548"/>
      <c r="M19" s="549"/>
      <c r="N19" s="514"/>
      <c r="O19" s="514"/>
    </row>
    <row r="20" spans="1:15" ht="13.5" customHeight="1">
      <c r="A20" s="324"/>
      <c r="B20" s="546"/>
      <c r="C20" s="515" t="s">
        <v>72</v>
      </c>
      <c r="D20" s="516"/>
      <c r="E20" s="516"/>
      <c r="F20" s="516"/>
      <c r="G20" s="517"/>
      <c r="H20" s="518" t="s">
        <v>6</v>
      </c>
      <c r="I20" s="518"/>
      <c r="J20" s="519" t="s">
        <v>79</v>
      </c>
      <c r="K20" s="520"/>
      <c r="L20" s="520"/>
      <c r="M20" s="521"/>
      <c r="N20" s="518"/>
      <c r="O20" s="518"/>
    </row>
    <row r="21" spans="1:15" ht="22.5" customHeight="1">
      <c r="A21" s="314"/>
      <c r="B21" s="550" t="s">
        <v>285</v>
      </c>
      <c r="C21" s="14" t="s">
        <v>8</v>
      </c>
      <c r="D21" s="325"/>
      <c r="E21" s="325"/>
      <c r="F21" s="325"/>
      <c r="G21" s="325"/>
      <c r="H21" s="325"/>
      <c r="I21" s="325"/>
      <c r="J21" s="325"/>
      <c r="K21" s="325"/>
      <c r="L21" s="325"/>
      <c r="M21" s="325"/>
      <c r="N21" s="325"/>
      <c r="O21" s="326"/>
    </row>
    <row r="22" spans="1:15" ht="13.5">
      <c r="A22" s="322"/>
      <c r="B22" s="550"/>
      <c r="C22" s="97"/>
      <c r="D22" s="511" t="s">
        <v>291</v>
      </c>
      <c r="E22" s="512"/>
      <c r="F22" s="512"/>
      <c r="G22" s="512"/>
      <c r="H22" s="512"/>
      <c r="I22" s="512"/>
      <c r="J22" s="512"/>
      <c r="K22" s="512"/>
      <c r="L22" s="512"/>
      <c r="M22" s="512"/>
      <c r="N22" s="512"/>
      <c r="O22" s="513"/>
    </row>
    <row r="23" spans="1:15" ht="13.5">
      <c r="A23" s="322"/>
      <c r="B23" s="207"/>
      <c r="C23" s="97"/>
      <c r="D23" s="511" t="s">
        <v>292</v>
      </c>
      <c r="E23" s="512"/>
      <c r="F23" s="512"/>
      <c r="G23" s="512"/>
      <c r="H23" s="512"/>
      <c r="I23" s="512"/>
      <c r="J23" s="512"/>
      <c r="K23" s="512"/>
      <c r="L23" s="512"/>
      <c r="M23" s="512"/>
      <c r="N23" s="512"/>
      <c r="O23" s="513"/>
    </row>
    <row r="24" spans="1:15" ht="13.5">
      <c r="A24" s="322"/>
      <c r="B24" s="207"/>
      <c r="C24" s="97"/>
      <c r="D24" s="511" t="s">
        <v>293</v>
      </c>
      <c r="E24" s="512"/>
      <c r="F24" s="512"/>
      <c r="G24" s="512"/>
      <c r="H24" s="512"/>
      <c r="I24" s="512"/>
      <c r="J24" s="512"/>
      <c r="K24" s="512"/>
      <c r="L24" s="512"/>
      <c r="M24" s="512"/>
      <c r="N24" s="512"/>
      <c r="O24" s="513"/>
    </row>
    <row r="25" spans="1:15" ht="13.5" customHeight="1">
      <c r="A25" s="322"/>
      <c r="B25" s="207"/>
      <c r="C25" s="97"/>
      <c r="D25" s="511" t="s">
        <v>294</v>
      </c>
      <c r="E25" s="512"/>
      <c r="F25" s="512"/>
      <c r="G25" s="512"/>
      <c r="H25" s="512"/>
      <c r="I25" s="512"/>
      <c r="J25" s="512"/>
      <c r="K25" s="512"/>
      <c r="L25" s="512"/>
      <c r="M25" s="512"/>
      <c r="N25" s="512"/>
      <c r="O25" s="513"/>
    </row>
    <row r="26" spans="1:15" ht="13.5">
      <c r="A26" s="322"/>
      <c r="B26" s="207"/>
      <c r="C26" s="97"/>
      <c r="D26" s="511" t="s">
        <v>295</v>
      </c>
      <c r="E26" s="512"/>
      <c r="F26" s="512"/>
      <c r="G26" s="512"/>
      <c r="H26" s="512"/>
      <c r="I26" s="512"/>
      <c r="J26" s="512"/>
      <c r="K26" s="512"/>
      <c r="L26" s="512"/>
      <c r="M26" s="512"/>
      <c r="N26" s="512"/>
      <c r="O26" s="513"/>
    </row>
    <row r="27" spans="1:15" ht="13.5">
      <c r="A27" s="6"/>
      <c r="B27" s="6"/>
      <c r="C27" s="97"/>
      <c r="D27" s="511" t="s">
        <v>129</v>
      </c>
      <c r="E27" s="512"/>
      <c r="F27" s="512"/>
      <c r="G27" s="512"/>
      <c r="H27" s="512"/>
      <c r="I27" s="512"/>
      <c r="J27" s="512"/>
      <c r="K27" s="512"/>
      <c r="L27" s="512"/>
      <c r="M27" s="512"/>
      <c r="N27" s="512"/>
      <c r="O27" s="513"/>
    </row>
    <row r="28" spans="1:15" ht="13.5">
      <c r="A28" s="10"/>
      <c r="B28" s="7" t="s">
        <v>10</v>
      </c>
      <c r="C28" s="15">
        <f>SUM(C22:C27)</f>
        <v>0</v>
      </c>
      <c r="D28" s="221"/>
      <c r="E28" s="205"/>
      <c r="F28" s="205"/>
      <c r="G28" s="205"/>
      <c r="H28" s="221"/>
      <c r="I28" s="96"/>
      <c r="J28" s="220"/>
      <c r="K28" s="209"/>
      <c r="L28" s="209"/>
      <c r="M28" s="209"/>
      <c r="N28" s="221"/>
      <c r="O28" s="206"/>
    </row>
    <row r="29" spans="1:15" ht="13.5">
      <c r="A29" s="200"/>
      <c r="B29" s="8"/>
      <c r="C29" s="201"/>
      <c r="D29" s="127"/>
      <c r="E29" s="218"/>
      <c r="F29" s="218"/>
      <c r="G29" s="218"/>
      <c r="H29" s="127"/>
      <c r="I29" s="134"/>
      <c r="J29" s="126"/>
      <c r="K29" s="135"/>
      <c r="L29" s="135"/>
      <c r="M29" s="135"/>
      <c r="N29" s="127"/>
      <c r="O29" s="219"/>
    </row>
  </sheetData>
  <sheetProtection/>
  <mergeCells count="47">
    <mergeCell ref="J3:M3"/>
    <mergeCell ref="E14:I14"/>
    <mergeCell ref="K14:M14"/>
    <mergeCell ref="O10:O11"/>
    <mergeCell ref="E11:I11"/>
    <mergeCell ref="E12:I12"/>
    <mergeCell ref="N3:O3"/>
    <mergeCell ref="N4:O4"/>
    <mergeCell ref="K5:M8"/>
    <mergeCell ref="D26:O26"/>
    <mergeCell ref="D6:G8"/>
    <mergeCell ref="A4:A5"/>
    <mergeCell ref="C4:E4"/>
    <mergeCell ref="F4:G4"/>
    <mergeCell ref="H4:I4"/>
    <mergeCell ref="J4:M4"/>
    <mergeCell ref="O6:O8"/>
    <mergeCell ref="D25:O25"/>
    <mergeCell ref="K10:M10"/>
    <mergeCell ref="D27:O27"/>
    <mergeCell ref="N19:O19"/>
    <mergeCell ref="C20:G20"/>
    <mergeCell ref="H20:I20"/>
    <mergeCell ref="J20:M20"/>
    <mergeCell ref="N20:O20"/>
    <mergeCell ref="D24:O24"/>
    <mergeCell ref="D22:O22"/>
    <mergeCell ref="D23:O23"/>
    <mergeCell ref="C19:E19"/>
    <mergeCell ref="B6:B7"/>
    <mergeCell ref="I6:I8"/>
    <mergeCell ref="E15:I15"/>
    <mergeCell ref="B21:B22"/>
    <mergeCell ref="B19:B20"/>
    <mergeCell ref="F19:G19"/>
    <mergeCell ref="H19:I19"/>
    <mergeCell ref="B9:B16"/>
    <mergeCell ref="J19:M19"/>
    <mergeCell ref="N2:O2"/>
    <mergeCell ref="C3:E3"/>
    <mergeCell ref="F3:G3"/>
    <mergeCell ref="H3:I3"/>
    <mergeCell ref="E16:I16"/>
    <mergeCell ref="E10:I10"/>
    <mergeCell ref="E13:I13"/>
    <mergeCell ref="B2:D2"/>
    <mergeCell ref="E2:I2"/>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19:M19 J19">
    <cfRule type="expression" priority="7" dxfId="0" stopIfTrue="1">
      <formula>C28&lt;=2</formula>
    </cfRule>
  </conditionalFormatting>
  <conditionalFormatting sqref="F19">
    <cfRule type="expression" priority="6" dxfId="0" stopIfTrue="1">
      <formula>C28=4</formula>
    </cfRule>
  </conditionalFormatting>
  <conditionalFormatting sqref="H19">
    <cfRule type="expression" priority="5" dxfId="0" stopIfTrue="1">
      <formula>C28=3</formula>
    </cfRule>
  </conditionalFormatting>
  <conditionalFormatting sqref="C19:E19">
    <cfRule type="expression" priority="4" dxfId="0" stopIfTrue="1">
      <formula>C28&gt;=5</formula>
    </cfRule>
  </conditionalFormatting>
  <conditionalFormatting sqref="F3">
    <cfRule type="expression" priority="10" dxfId="0" stopIfTrue="1">
      <formula>AND(H6+J6+J10+N6+N10=0,C17&gt;2,E17&gt;=0.6,E17&lt;0.8)</formula>
    </cfRule>
  </conditionalFormatting>
  <conditionalFormatting sqref="C3">
    <cfRule type="expression" priority="11" dxfId="0" stopIfTrue="1">
      <formula>AND(H6+J6+J10+N6+N10=0,C17&gt;2,E17&gt;=0.8)</formula>
    </cfRule>
  </conditionalFormatting>
  <conditionalFormatting sqref="H3">
    <cfRule type="expression" priority="12" dxfId="0" stopIfTrue="1">
      <formula>AND(J6+J10+N6+N10=0,OR(H6=1,C17&lt;=2,E17&lt;0.6))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22.xml><?xml version="1.0" encoding="utf-8"?>
<worksheet xmlns="http://schemas.openxmlformats.org/spreadsheetml/2006/main" xmlns:r="http://schemas.openxmlformats.org/officeDocument/2006/relationships">
  <sheetPr>
    <tabColor rgb="FF00B050"/>
  </sheetPr>
  <dimension ref="A1:O26"/>
  <sheetViews>
    <sheetView view="pageBreakPreview" zoomScale="90" zoomScaleSheetLayoutView="90" zoomScalePageLayoutView="0" workbookViewId="0" topLeftCell="A1">
      <selection activeCell="A6" sqref="A6:A20"/>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399</v>
      </c>
      <c r="B1" s="3"/>
      <c r="C1" s="94"/>
      <c r="D1" s="94"/>
      <c r="E1" s="94"/>
      <c r="F1" s="94"/>
      <c r="G1" s="94"/>
      <c r="H1" s="94"/>
      <c r="I1" s="94"/>
      <c r="J1" s="94"/>
      <c r="K1" s="94"/>
      <c r="L1" s="94"/>
      <c r="M1" s="94"/>
      <c r="N1" s="94"/>
      <c r="O1" s="94"/>
    </row>
    <row r="2" spans="1:15" ht="13.5">
      <c r="A2" s="201"/>
      <c r="B2" s="543" t="s">
        <v>406</v>
      </c>
      <c r="C2" s="543"/>
      <c r="D2" s="543"/>
      <c r="E2" s="544">
        <f>IF('①土木'!$E$2="","",'①土木'!$E$2)</f>
      </c>
      <c r="F2" s="544"/>
      <c r="G2" s="544"/>
      <c r="H2" s="544"/>
      <c r="I2" s="544"/>
      <c r="J2" s="17"/>
      <c r="K2" s="17"/>
      <c r="L2" s="17"/>
      <c r="M2" s="17"/>
      <c r="N2" s="542" t="s">
        <v>50</v>
      </c>
      <c r="O2" s="542"/>
    </row>
    <row r="3" spans="1:15" ht="13.5" customHeight="1">
      <c r="A3" s="208" t="s">
        <v>0</v>
      </c>
      <c r="B3" s="208"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207"/>
      <c r="C5" s="14" t="s">
        <v>9</v>
      </c>
      <c r="D5" s="210"/>
      <c r="E5" s="210"/>
      <c r="F5" s="214"/>
      <c r="G5" s="211"/>
      <c r="H5" s="214" t="s">
        <v>9</v>
      </c>
      <c r="I5" s="211"/>
      <c r="J5" s="14" t="s">
        <v>9</v>
      </c>
      <c r="K5" s="531" t="s">
        <v>67</v>
      </c>
      <c r="L5" s="531"/>
      <c r="M5" s="532"/>
      <c r="N5" s="214" t="s">
        <v>9</v>
      </c>
      <c r="O5" s="217"/>
    </row>
    <row r="6" spans="1:15" ht="13.5" customHeight="1">
      <c r="A6" s="314"/>
      <c r="B6" s="207" t="s">
        <v>296</v>
      </c>
      <c r="C6" s="28"/>
      <c r="D6" s="537" t="s">
        <v>52</v>
      </c>
      <c r="E6" s="537"/>
      <c r="F6" s="537"/>
      <c r="G6" s="538"/>
      <c r="H6" s="53"/>
      <c r="I6" s="538" t="s">
        <v>51</v>
      </c>
      <c r="J6" s="28"/>
      <c r="K6" s="533"/>
      <c r="L6" s="533"/>
      <c r="M6" s="534"/>
      <c r="N6" s="71"/>
      <c r="O6" s="538" t="s">
        <v>68</v>
      </c>
    </row>
    <row r="7" spans="1:15" ht="13.5" customHeight="1">
      <c r="A7" s="314"/>
      <c r="B7" s="324"/>
      <c r="C7" s="31"/>
      <c r="D7" s="537"/>
      <c r="E7" s="537"/>
      <c r="F7" s="537"/>
      <c r="G7" s="538"/>
      <c r="H7" s="29"/>
      <c r="I7" s="538"/>
      <c r="J7" s="31"/>
      <c r="K7" s="533"/>
      <c r="L7" s="533"/>
      <c r="M7" s="534"/>
      <c r="N7" s="212"/>
      <c r="O7" s="538"/>
    </row>
    <row r="8" spans="1:15" ht="13.5" customHeight="1">
      <c r="A8" s="314"/>
      <c r="B8" s="324"/>
      <c r="C8" s="55"/>
      <c r="D8" s="539"/>
      <c r="E8" s="539"/>
      <c r="F8" s="539"/>
      <c r="G8" s="540"/>
      <c r="H8" s="26"/>
      <c r="I8" s="538"/>
      <c r="J8" s="57"/>
      <c r="K8" s="535"/>
      <c r="L8" s="535"/>
      <c r="M8" s="536"/>
      <c r="N8" s="213"/>
      <c r="O8" s="540"/>
    </row>
    <row r="9" spans="1:15" ht="22.5" customHeight="1">
      <c r="A9" s="314"/>
      <c r="B9" s="558" t="s">
        <v>70</v>
      </c>
      <c r="C9" s="54" t="s">
        <v>7</v>
      </c>
      <c r="D9" s="214" t="s">
        <v>8</v>
      </c>
      <c r="E9" s="130"/>
      <c r="F9" s="24"/>
      <c r="G9" s="24"/>
      <c r="H9" s="214"/>
      <c r="I9" s="215"/>
      <c r="J9" s="214" t="s">
        <v>9</v>
      </c>
      <c r="K9" s="202"/>
      <c r="L9" s="202"/>
      <c r="M9" s="203"/>
      <c r="N9" s="214" t="s">
        <v>9</v>
      </c>
      <c r="O9" s="93"/>
    </row>
    <row r="10" spans="1:15" ht="13.5" customHeight="1">
      <c r="A10" s="322"/>
      <c r="B10" s="558"/>
      <c r="C10" s="19"/>
      <c r="D10" s="22"/>
      <c r="E10" s="527" t="s">
        <v>313</v>
      </c>
      <c r="F10" s="528"/>
      <c r="G10" s="528"/>
      <c r="H10" s="528"/>
      <c r="I10" s="541"/>
      <c r="J10" s="21"/>
      <c r="K10" s="527" t="s">
        <v>27</v>
      </c>
      <c r="L10" s="528"/>
      <c r="M10" s="541"/>
      <c r="N10" s="20"/>
      <c r="O10" s="541" t="s">
        <v>408</v>
      </c>
    </row>
    <row r="11" spans="1:15" ht="13.5" customHeight="1">
      <c r="A11" s="322"/>
      <c r="B11" s="558"/>
      <c r="C11" s="225"/>
      <c r="D11" s="223"/>
      <c r="E11" s="527" t="s">
        <v>297</v>
      </c>
      <c r="F11" s="528"/>
      <c r="G11" s="528"/>
      <c r="H11" s="528"/>
      <c r="I11" s="541"/>
      <c r="J11" s="209"/>
      <c r="K11" s="209"/>
      <c r="L11" s="205"/>
      <c r="M11" s="206"/>
      <c r="N11" s="205"/>
      <c r="O11" s="541"/>
    </row>
    <row r="12" spans="1:15" ht="13.5" customHeight="1">
      <c r="A12" s="322"/>
      <c r="B12" s="558"/>
      <c r="C12" s="19"/>
      <c r="D12" s="22"/>
      <c r="E12" s="527" t="s">
        <v>298</v>
      </c>
      <c r="F12" s="528"/>
      <c r="G12" s="528"/>
      <c r="H12" s="528"/>
      <c r="I12" s="541"/>
      <c r="J12" s="205"/>
      <c r="K12" s="205"/>
      <c r="L12" s="3"/>
      <c r="M12" s="206"/>
      <c r="N12" s="205"/>
      <c r="O12" s="206"/>
    </row>
    <row r="13" spans="1:15" ht="13.5" customHeight="1">
      <c r="A13" s="322"/>
      <c r="B13" s="558"/>
      <c r="C13" s="19"/>
      <c r="D13" s="22"/>
      <c r="E13" s="527" t="s">
        <v>299</v>
      </c>
      <c r="F13" s="528"/>
      <c r="G13" s="528"/>
      <c r="H13" s="528"/>
      <c r="I13" s="541"/>
      <c r="J13" s="204"/>
      <c r="K13" s="315"/>
      <c r="L13" s="315"/>
      <c r="M13" s="316"/>
      <c r="N13" s="94"/>
      <c r="O13" s="91"/>
    </row>
    <row r="14" spans="1:15" ht="13.5" customHeight="1">
      <c r="A14" s="322"/>
      <c r="B14" s="558"/>
      <c r="C14" s="19"/>
      <c r="D14" s="22"/>
      <c r="E14" s="527" t="s">
        <v>300</v>
      </c>
      <c r="F14" s="528"/>
      <c r="G14" s="528"/>
      <c r="H14" s="528"/>
      <c r="I14" s="528"/>
      <c r="J14" s="204"/>
      <c r="K14" s="528" t="s">
        <v>37</v>
      </c>
      <c r="L14" s="528"/>
      <c r="M14" s="541"/>
      <c r="N14" s="94"/>
      <c r="O14" s="91" t="s">
        <v>36</v>
      </c>
    </row>
    <row r="15" spans="1:15" ht="13.5">
      <c r="A15" s="10"/>
      <c r="B15" s="7" t="s">
        <v>10</v>
      </c>
      <c r="C15" s="15">
        <f>SUM(C10:C14)</f>
        <v>0</v>
      </c>
      <c r="D15" s="3">
        <f>SUM(D10:D14)</f>
        <v>0</v>
      </c>
      <c r="E15" s="11" t="e">
        <f>D15/C15</f>
        <v>#DIV/0!</v>
      </c>
      <c r="F15" s="12"/>
      <c r="G15" s="12"/>
      <c r="H15" s="12"/>
      <c r="I15" s="3"/>
      <c r="J15" s="15"/>
      <c r="K15" s="3"/>
      <c r="L15" s="3"/>
      <c r="M15" s="4"/>
      <c r="N15" s="3"/>
      <c r="O15" s="4"/>
    </row>
    <row r="16" spans="1:15" ht="13.5">
      <c r="A16" s="10"/>
      <c r="B16" s="199"/>
      <c r="C16" s="16"/>
      <c r="D16" s="17"/>
      <c r="E16" s="17"/>
      <c r="F16" s="17"/>
      <c r="G16" s="17"/>
      <c r="H16" s="17"/>
      <c r="I16" s="17"/>
      <c r="J16" s="16"/>
      <c r="K16" s="17"/>
      <c r="L16" s="17"/>
      <c r="M16" s="18"/>
      <c r="N16" s="17"/>
      <c r="O16" s="18"/>
    </row>
    <row r="17" spans="1:15" ht="13.5">
      <c r="A17" s="324"/>
      <c r="B17" s="545" t="s">
        <v>71</v>
      </c>
      <c r="C17" s="524" t="s">
        <v>11</v>
      </c>
      <c r="D17" s="514"/>
      <c r="E17" s="514"/>
      <c r="F17" s="514" t="s">
        <v>2</v>
      </c>
      <c r="G17" s="514"/>
      <c r="H17" s="514" t="s">
        <v>3</v>
      </c>
      <c r="I17" s="514"/>
      <c r="J17" s="522" t="s">
        <v>4</v>
      </c>
      <c r="K17" s="523"/>
      <c r="L17" s="523"/>
      <c r="M17" s="524"/>
      <c r="N17" s="514"/>
      <c r="O17" s="514"/>
    </row>
    <row r="18" spans="1:15" ht="13.5" customHeight="1">
      <c r="A18" s="324"/>
      <c r="B18" s="546"/>
      <c r="C18" s="515" t="s">
        <v>72</v>
      </c>
      <c r="D18" s="516"/>
      <c r="E18" s="516"/>
      <c r="F18" s="516"/>
      <c r="G18" s="517"/>
      <c r="H18" s="518" t="s">
        <v>6</v>
      </c>
      <c r="I18" s="518"/>
      <c r="J18" s="519" t="s">
        <v>79</v>
      </c>
      <c r="K18" s="520"/>
      <c r="L18" s="520"/>
      <c r="M18" s="521"/>
      <c r="N18" s="518"/>
      <c r="O18" s="518"/>
    </row>
    <row r="19" spans="1:15" ht="22.5" customHeight="1">
      <c r="A19" s="314"/>
      <c r="B19" s="216" t="s">
        <v>296</v>
      </c>
      <c r="C19" s="14" t="s">
        <v>8</v>
      </c>
      <c r="D19" s="325"/>
      <c r="E19" s="325"/>
      <c r="F19" s="325"/>
      <c r="G19" s="325"/>
      <c r="H19" s="325"/>
      <c r="I19" s="325"/>
      <c r="J19" s="325"/>
      <c r="K19" s="325"/>
      <c r="L19" s="325"/>
      <c r="M19" s="325"/>
      <c r="N19" s="325"/>
      <c r="O19" s="326"/>
    </row>
    <row r="20" spans="1:15" ht="13.5" customHeight="1">
      <c r="A20" s="322"/>
      <c r="B20" s="324"/>
      <c r="C20" s="97"/>
      <c r="D20" s="511" t="s">
        <v>301</v>
      </c>
      <c r="E20" s="512"/>
      <c r="F20" s="512"/>
      <c r="G20" s="512"/>
      <c r="H20" s="512"/>
      <c r="I20" s="512"/>
      <c r="J20" s="512"/>
      <c r="K20" s="512"/>
      <c r="L20" s="512"/>
      <c r="M20" s="512"/>
      <c r="N20" s="512"/>
      <c r="O20" s="513"/>
    </row>
    <row r="21" spans="1:15" ht="13.5" customHeight="1">
      <c r="A21" s="6"/>
      <c r="B21" s="324"/>
      <c r="C21" s="97"/>
      <c r="D21" s="511" t="s">
        <v>302</v>
      </c>
      <c r="E21" s="512"/>
      <c r="F21" s="512"/>
      <c r="G21" s="512"/>
      <c r="H21" s="512"/>
      <c r="I21" s="512"/>
      <c r="J21" s="512"/>
      <c r="K21" s="512"/>
      <c r="L21" s="512"/>
      <c r="M21" s="512"/>
      <c r="N21" s="512"/>
      <c r="O21" s="513"/>
    </row>
    <row r="22" spans="1:15" ht="13.5" customHeight="1">
      <c r="A22" s="6"/>
      <c r="B22" s="324"/>
      <c r="C22" s="97"/>
      <c r="D22" s="511" t="s">
        <v>303</v>
      </c>
      <c r="E22" s="512"/>
      <c r="F22" s="512"/>
      <c r="G22" s="512"/>
      <c r="H22" s="512"/>
      <c r="I22" s="512"/>
      <c r="J22" s="512"/>
      <c r="K22" s="512"/>
      <c r="L22" s="512"/>
      <c r="M22" s="512"/>
      <c r="N22" s="512"/>
      <c r="O22" s="513"/>
    </row>
    <row r="23" spans="1:15" ht="13.5" customHeight="1">
      <c r="A23" s="6"/>
      <c r="B23" s="207"/>
      <c r="C23" s="97"/>
      <c r="D23" s="511" t="s">
        <v>304</v>
      </c>
      <c r="E23" s="512"/>
      <c r="F23" s="512"/>
      <c r="G23" s="512"/>
      <c r="H23" s="512"/>
      <c r="I23" s="512"/>
      <c r="J23" s="512"/>
      <c r="K23" s="512"/>
      <c r="L23" s="512"/>
      <c r="M23" s="512"/>
      <c r="N23" s="512"/>
      <c r="O23" s="513"/>
    </row>
    <row r="24" spans="1:15" ht="13.5" customHeight="1">
      <c r="A24" s="6"/>
      <c r="B24" s="6"/>
      <c r="C24" s="97"/>
      <c r="D24" s="511" t="s">
        <v>305</v>
      </c>
      <c r="E24" s="512"/>
      <c r="F24" s="512"/>
      <c r="G24" s="512"/>
      <c r="H24" s="512"/>
      <c r="I24" s="512"/>
      <c r="J24" s="512"/>
      <c r="K24" s="512"/>
      <c r="L24" s="512"/>
      <c r="M24" s="512"/>
      <c r="N24" s="512"/>
      <c r="O24" s="513"/>
    </row>
    <row r="25" spans="1:15" ht="13.5">
      <c r="A25" s="10"/>
      <c r="B25" s="7" t="s">
        <v>10</v>
      </c>
      <c r="C25" s="15">
        <f>SUM(C20:C24)</f>
        <v>0</v>
      </c>
      <c r="D25" s="221"/>
      <c r="E25" s="205"/>
      <c r="F25" s="205"/>
      <c r="G25" s="205"/>
      <c r="H25" s="221"/>
      <c r="I25" s="96"/>
      <c r="J25" s="220"/>
      <c r="K25" s="209"/>
      <c r="L25" s="209"/>
      <c r="M25" s="209"/>
      <c r="N25" s="221"/>
      <c r="O25" s="206"/>
    </row>
    <row r="26" spans="1:15" ht="13.5">
      <c r="A26" s="199"/>
      <c r="B26" s="199"/>
      <c r="C26" s="16"/>
      <c r="D26" s="17"/>
      <c r="E26" s="17"/>
      <c r="F26" s="17"/>
      <c r="G26" s="17"/>
      <c r="H26" s="17"/>
      <c r="I26" s="17"/>
      <c r="J26" s="17"/>
      <c r="K26" s="17"/>
      <c r="L26" s="17"/>
      <c r="M26" s="17"/>
      <c r="N26" s="17"/>
      <c r="O26" s="18"/>
    </row>
  </sheetData>
  <sheetProtection/>
  <mergeCells count="42">
    <mergeCell ref="B2:D2"/>
    <mergeCell ref="E2:I2"/>
    <mergeCell ref="K5:M8"/>
    <mergeCell ref="D6:G8"/>
    <mergeCell ref="I6:I8"/>
    <mergeCell ref="O6:O8"/>
    <mergeCell ref="N2:O2"/>
    <mergeCell ref="C3:E3"/>
    <mergeCell ref="F3:G3"/>
    <mergeCell ref="H3:I3"/>
    <mergeCell ref="J3:M3"/>
    <mergeCell ref="N3:O3"/>
    <mergeCell ref="O10:O11"/>
    <mergeCell ref="E11:I11"/>
    <mergeCell ref="E12:I12"/>
    <mergeCell ref="E13:I13"/>
    <mergeCell ref="A4:A5"/>
    <mergeCell ref="C4:E4"/>
    <mergeCell ref="F4:G4"/>
    <mergeCell ref="H4:I4"/>
    <mergeCell ref="J4:M4"/>
    <mergeCell ref="N4:O4"/>
    <mergeCell ref="E14:I14"/>
    <mergeCell ref="K14:M14"/>
    <mergeCell ref="B17:B18"/>
    <mergeCell ref="C17:E17"/>
    <mergeCell ref="F17:G17"/>
    <mergeCell ref="H17:I17"/>
    <mergeCell ref="J17:M17"/>
    <mergeCell ref="B9:B14"/>
    <mergeCell ref="E10:I10"/>
    <mergeCell ref="K10:M10"/>
    <mergeCell ref="D21:O21"/>
    <mergeCell ref="D22:O22"/>
    <mergeCell ref="D23:O23"/>
    <mergeCell ref="D24:O24"/>
    <mergeCell ref="N17:O17"/>
    <mergeCell ref="C18:G18"/>
    <mergeCell ref="H18:I18"/>
    <mergeCell ref="J18:M18"/>
    <mergeCell ref="N18:O18"/>
    <mergeCell ref="D20:O20"/>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17:M17 J17">
    <cfRule type="expression" priority="7" dxfId="0" stopIfTrue="1">
      <formula>C25&lt;=1</formula>
    </cfRule>
  </conditionalFormatting>
  <conditionalFormatting sqref="F17">
    <cfRule type="expression" priority="6" dxfId="0" stopIfTrue="1">
      <formula>C25=3</formula>
    </cfRule>
  </conditionalFormatting>
  <conditionalFormatting sqref="H17">
    <cfRule type="expression" priority="5" dxfId="0" stopIfTrue="1">
      <formula>C25=2</formula>
    </cfRule>
  </conditionalFormatting>
  <conditionalFormatting sqref="C17:E17">
    <cfRule type="expression" priority="4" dxfId="0" stopIfTrue="1">
      <formula>C25&gt;=4</formula>
    </cfRule>
  </conditionalFormatting>
  <conditionalFormatting sqref="F3">
    <cfRule type="expression" priority="10" dxfId="0" stopIfTrue="1">
      <formula>AND(H6+J6+J10+N6+N10=0,C15&gt;2,E15&gt;=0.6,E15&lt;0.8)</formula>
    </cfRule>
  </conditionalFormatting>
  <conditionalFormatting sqref="C3">
    <cfRule type="expression" priority="11" dxfId="0" stopIfTrue="1">
      <formula>AND(H6+J6+J10+N6+N10=0,C15&gt;2,E15&gt;=0.8)</formula>
    </cfRule>
  </conditionalFormatting>
  <conditionalFormatting sqref="H3">
    <cfRule type="expression" priority="12" dxfId="0" stopIfTrue="1">
      <formula>AND(J6+J10+N6+N10=0,OR(H6=1,C15&lt;=2,E15&lt;0.6))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23.xml><?xml version="1.0" encoding="utf-8"?>
<worksheet xmlns="http://schemas.openxmlformats.org/spreadsheetml/2006/main" xmlns:r="http://schemas.openxmlformats.org/officeDocument/2006/relationships">
  <sheetPr>
    <tabColor rgb="FF00B050"/>
  </sheetPr>
  <dimension ref="A1:O28"/>
  <sheetViews>
    <sheetView view="pageBreakPreview" zoomScale="90" zoomScaleSheetLayoutView="90" zoomScalePageLayoutView="0" workbookViewId="0" topLeftCell="A1">
      <selection activeCell="D25" sqref="D25:O25"/>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400</v>
      </c>
      <c r="B1" s="3"/>
      <c r="C1" s="94"/>
      <c r="D1" s="94"/>
      <c r="E1" s="94"/>
      <c r="F1" s="94"/>
      <c r="G1" s="94"/>
      <c r="H1" s="94"/>
      <c r="I1" s="94"/>
      <c r="J1" s="94"/>
      <c r="K1" s="94"/>
      <c r="L1" s="94"/>
      <c r="M1" s="94"/>
      <c r="N1" s="94"/>
      <c r="O1" s="94"/>
    </row>
    <row r="2" spans="1:15" ht="13.5">
      <c r="A2" s="201"/>
      <c r="B2" s="543" t="s">
        <v>406</v>
      </c>
      <c r="C2" s="543"/>
      <c r="D2" s="543"/>
      <c r="E2" s="544">
        <f>IF('①土木'!$E$2="","",'①土木'!$E$2)</f>
      </c>
      <c r="F2" s="544"/>
      <c r="G2" s="544"/>
      <c r="H2" s="544"/>
      <c r="I2" s="544"/>
      <c r="J2" s="17"/>
      <c r="K2" s="17"/>
      <c r="L2" s="17"/>
      <c r="M2" s="17"/>
      <c r="N2" s="542" t="s">
        <v>50</v>
      </c>
      <c r="O2" s="542"/>
    </row>
    <row r="3" spans="1:15" ht="13.5" customHeight="1">
      <c r="A3" s="208" t="s">
        <v>0</v>
      </c>
      <c r="B3" s="208"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207"/>
      <c r="C5" s="14" t="s">
        <v>9</v>
      </c>
      <c r="D5" s="210"/>
      <c r="E5" s="210"/>
      <c r="F5" s="214"/>
      <c r="G5" s="211"/>
      <c r="H5" s="214" t="s">
        <v>9</v>
      </c>
      <c r="I5" s="211"/>
      <c r="J5" s="14" t="s">
        <v>9</v>
      </c>
      <c r="K5" s="531" t="s">
        <v>67</v>
      </c>
      <c r="L5" s="531"/>
      <c r="M5" s="532"/>
      <c r="N5" s="214" t="s">
        <v>9</v>
      </c>
      <c r="O5" s="217"/>
    </row>
    <row r="6" spans="1:15" ht="13.5" customHeight="1">
      <c r="A6" s="207"/>
      <c r="B6" s="207" t="s">
        <v>422</v>
      </c>
      <c r="C6" s="28"/>
      <c r="D6" s="537" t="s">
        <v>52</v>
      </c>
      <c r="E6" s="537"/>
      <c r="F6" s="537"/>
      <c r="G6" s="538"/>
      <c r="H6" s="53"/>
      <c r="I6" s="538" t="s">
        <v>51</v>
      </c>
      <c r="J6" s="28"/>
      <c r="K6" s="533"/>
      <c r="L6" s="533"/>
      <c r="M6" s="534"/>
      <c r="N6" s="71"/>
      <c r="O6" s="538" t="s">
        <v>68</v>
      </c>
    </row>
    <row r="7" spans="1:15" ht="13.5" customHeight="1">
      <c r="A7" s="314"/>
      <c r="B7" s="324"/>
      <c r="C7" s="31"/>
      <c r="D7" s="537"/>
      <c r="E7" s="537"/>
      <c r="F7" s="537"/>
      <c r="G7" s="538"/>
      <c r="H7" s="29"/>
      <c r="I7" s="538"/>
      <c r="J7" s="31"/>
      <c r="K7" s="533"/>
      <c r="L7" s="533"/>
      <c r="M7" s="534"/>
      <c r="N7" s="212"/>
      <c r="O7" s="538"/>
    </row>
    <row r="8" spans="1:15" ht="13.5" customHeight="1">
      <c r="A8" s="314"/>
      <c r="B8" s="324"/>
      <c r="C8" s="55"/>
      <c r="D8" s="539"/>
      <c r="E8" s="539"/>
      <c r="F8" s="539"/>
      <c r="G8" s="540"/>
      <c r="H8" s="26"/>
      <c r="I8" s="538"/>
      <c r="J8" s="57"/>
      <c r="K8" s="535"/>
      <c r="L8" s="535"/>
      <c r="M8" s="536"/>
      <c r="N8" s="213"/>
      <c r="O8" s="540"/>
    </row>
    <row r="9" spans="1:15" ht="22.5" customHeight="1">
      <c r="A9" s="314"/>
      <c r="B9" s="558" t="s">
        <v>70</v>
      </c>
      <c r="C9" s="54" t="s">
        <v>7</v>
      </c>
      <c r="D9" s="214" t="s">
        <v>8</v>
      </c>
      <c r="E9" s="130"/>
      <c r="F9" s="24"/>
      <c r="G9" s="24"/>
      <c r="H9" s="214"/>
      <c r="I9" s="215"/>
      <c r="J9" s="214" t="s">
        <v>9</v>
      </c>
      <c r="K9" s="202"/>
      <c r="L9" s="202"/>
      <c r="M9" s="203"/>
      <c r="N9" s="214" t="s">
        <v>9</v>
      </c>
      <c r="O9" s="93"/>
    </row>
    <row r="10" spans="1:15" ht="13.5" customHeight="1">
      <c r="A10" s="322"/>
      <c r="B10" s="558"/>
      <c r="C10" s="19"/>
      <c r="D10" s="22"/>
      <c r="E10" s="527" t="s">
        <v>306</v>
      </c>
      <c r="F10" s="528"/>
      <c r="G10" s="528"/>
      <c r="H10" s="528"/>
      <c r="I10" s="541"/>
      <c r="J10" s="21"/>
      <c r="K10" s="527" t="s">
        <v>27</v>
      </c>
      <c r="L10" s="528"/>
      <c r="M10" s="541"/>
      <c r="N10" s="20"/>
      <c r="O10" s="541" t="s">
        <v>408</v>
      </c>
    </row>
    <row r="11" spans="1:15" ht="13.5" customHeight="1">
      <c r="A11" s="322"/>
      <c r="B11" s="558"/>
      <c r="C11" s="225"/>
      <c r="D11" s="223"/>
      <c r="E11" s="527" t="s">
        <v>307</v>
      </c>
      <c r="F11" s="528"/>
      <c r="G11" s="528"/>
      <c r="H11" s="528"/>
      <c r="I11" s="541"/>
      <c r="J11" s="209"/>
      <c r="K11" s="209"/>
      <c r="L11" s="205"/>
      <c r="M11" s="206"/>
      <c r="N11" s="205"/>
      <c r="O11" s="541"/>
    </row>
    <row r="12" spans="1:15" ht="13.5" customHeight="1">
      <c r="A12" s="322"/>
      <c r="B12" s="558"/>
      <c r="C12" s="19"/>
      <c r="D12" s="22"/>
      <c r="E12" s="527" t="s">
        <v>308</v>
      </c>
      <c r="F12" s="528"/>
      <c r="G12" s="528"/>
      <c r="H12" s="528"/>
      <c r="I12" s="541"/>
      <c r="J12" s="205"/>
      <c r="K12" s="205"/>
      <c r="L12" s="3"/>
      <c r="M12" s="206"/>
      <c r="N12" s="205"/>
      <c r="O12" s="206"/>
    </row>
    <row r="13" spans="1:15" ht="13.5" customHeight="1">
      <c r="A13" s="322"/>
      <c r="B13" s="558"/>
      <c r="C13" s="19"/>
      <c r="D13" s="22"/>
      <c r="E13" s="527" t="s">
        <v>309</v>
      </c>
      <c r="F13" s="528"/>
      <c r="G13" s="528"/>
      <c r="H13" s="528"/>
      <c r="I13" s="541"/>
      <c r="J13" s="313"/>
      <c r="K13" s="528" t="s">
        <v>37</v>
      </c>
      <c r="L13" s="528"/>
      <c r="M13" s="541"/>
      <c r="N13" s="94"/>
      <c r="O13" s="91" t="s">
        <v>36</v>
      </c>
    </row>
    <row r="14" spans="1:15" ht="13.5" customHeight="1">
      <c r="A14" s="322"/>
      <c r="B14" s="558"/>
      <c r="C14" s="19"/>
      <c r="D14" s="22"/>
      <c r="E14" s="527" t="s">
        <v>311</v>
      </c>
      <c r="F14" s="528"/>
      <c r="G14" s="528"/>
      <c r="H14" s="528"/>
      <c r="I14" s="541"/>
      <c r="J14" s="30"/>
      <c r="K14" s="551"/>
      <c r="L14" s="551"/>
      <c r="M14" s="552"/>
      <c r="N14" s="17"/>
      <c r="O14" s="92"/>
    </row>
    <row r="15" spans="1:15" ht="13.5" customHeight="1">
      <c r="A15" s="322"/>
      <c r="B15" s="558"/>
      <c r="C15" s="19"/>
      <c r="D15" s="22"/>
      <c r="E15" s="527" t="s">
        <v>312</v>
      </c>
      <c r="F15" s="528"/>
      <c r="G15" s="528"/>
      <c r="H15" s="528"/>
      <c r="I15" s="528"/>
      <c r="J15" s="205"/>
      <c r="K15" s="205"/>
      <c r="L15" s="205"/>
      <c r="M15" s="205"/>
      <c r="N15" s="94"/>
      <c r="O15" s="91"/>
    </row>
    <row r="16" spans="1:15" ht="13.5" customHeight="1">
      <c r="A16" s="322"/>
      <c r="B16" s="558"/>
      <c r="C16" s="19"/>
      <c r="D16" s="22"/>
      <c r="E16" s="527" t="s">
        <v>310</v>
      </c>
      <c r="F16" s="528"/>
      <c r="G16" s="528"/>
      <c r="H16" s="528"/>
      <c r="I16" s="528"/>
      <c r="J16" s="528"/>
      <c r="K16" s="528"/>
      <c r="L16" s="528"/>
      <c r="M16" s="528"/>
      <c r="N16" s="528"/>
      <c r="O16" s="541"/>
    </row>
    <row r="17" spans="1:15" ht="13.5">
      <c r="A17" s="10"/>
      <c r="B17" s="7" t="s">
        <v>10</v>
      </c>
      <c r="C17" s="15">
        <f>SUM(C10:C16)</f>
        <v>0</v>
      </c>
      <c r="D17" s="3">
        <f>SUM(D10:D16)</f>
        <v>0</v>
      </c>
      <c r="E17" s="11" t="e">
        <f>D17/C17</f>
        <v>#DIV/0!</v>
      </c>
      <c r="F17" s="12"/>
      <c r="G17" s="12"/>
      <c r="H17" s="12"/>
      <c r="I17" s="3"/>
      <c r="J17" s="3"/>
      <c r="K17" s="3"/>
      <c r="L17" s="3"/>
      <c r="M17" s="3"/>
      <c r="N17" s="3"/>
      <c r="O17" s="4"/>
    </row>
    <row r="18" spans="1:15" ht="13.5">
      <c r="A18" s="10"/>
      <c r="B18" s="199"/>
      <c r="C18" s="16"/>
      <c r="D18" s="17"/>
      <c r="E18" s="17"/>
      <c r="F18" s="17"/>
      <c r="G18" s="17"/>
      <c r="H18" s="17"/>
      <c r="I18" s="17"/>
      <c r="J18" s="17"/>
      <c r="K18" s="17"/>
      <c r="L18" s="17"/>
      <c r="M18" s="17"/>
      <c r="N18" s="17"/>
      <c r="O18" s="18"/>
    </row>
    <row r="19" spans="1:15" ht="13.5">
      <c r="A19" s="324"/>
      <c r="B19" s="545" t="s">
        <v>71</v>
      </c>
      <c r="C19" s="524" t="s">
        <v>11</v>
      </c>
      <c r="D19" s="514"/>
      <c r="E19" s="514"/>
      <c r="F19" s="514" t="s">
        <v>2</v>
      </c>
      <c r="G19" s="514"/>
      <c r="H19" s="514" t="s">
        <v>3</v>
      </c>
      <c r="I19" s="514"/>
      <c r="J19" s="522" t="s">
        <v>4</v>
      </c>
      <c r="K19" s="523"/>
      <c r="L19" s="523"/>
      <c r="M19" s="524"/>
      <c r="N19" s="514"/>
      <c r="O19" s="514"/>
    </row>
    <row r="20" spans="1:15" ht="13.5" customHeight="1">
      <c r="A20" s="324"/>
      <c r="B20" s="546"/>
      <c r="C20" s="515" t="s">
        <v>72</v>
      </c>
      <c r="D20" s="516"/>
      <c r="E20" s="516"/>
      <c r="F20" s="516"/>
      <c r="G20" s="517"/>
      <c r="H20" s="518" t="s">
        <v>6</v>
      </c>
      <c r="I20" s="518"/>
      <c r="J20" s="519" t="s">
        <v>79</v>
      </c>
      <c r="K20" s="520"/>
      <c r="L20" s="520"/>
      <c r="M20" s="521"/>
      <c r="N20" s="518"/>
      <c r="O20" s="518"/>
    </row>
    <row r="21" spans="1:15" ht="22.5" customHeight="1">
      <c r="A21" s="314"/>
      <c r="B21" s="216" t="s">
        <v>422</v>
      </c>
      <c r="C21" s="14" t="s">
        <v>8</v>
      </c>
      <c r="D21" s="325"/>
      <c r="E21" s="325"/>
      <c r="F21" s="325"/>
      <c r="G21" s="325"/>
      <c r="H21" s="325"/>
      <c r="I21" s="325"/>
      <c r="J21" s="325"/>
      <c r="K21" s="325"/>
      <c r="L21" s="325"/>
      <c r="M21" s="325"/>
      <c r="N21" s="325"/>
      <c r="O21" s="326"/>
    </row>
    <row r="22" spans="1:15" ht="13.5" customHeight="1">
      <c r="A22" s="322"/>
      <c r="B22" s="324"/>
      <c r="C22" s="97"/>
      <c r="D22" s="511" t="s">
        <v>303</v>
      </c>
      <c r="E22" s="512"/>
      <c r="F22" s="512"/>
      <c r="G22" s="512"/>
      <c r="H22" s="512"/>
      <c r="I22" s="512"/>
      <c r="J22" s="512"/>
      <c r="K22" s="512"/>
      <c r="L22" s="512"/>
      <c r="M22" s="512"/>
      <c r="N22" s="512"/>
      <c r="O22" s="513"/>
    </row>
    <row r="23" spans="1:15" ht="13.5" customHeight="1">
      <c r="A23" s="322"/>
      <c r="B23" s="324"/>
      <c r="C23" s="97"/>
      <c r="D23" s="511" t="s">
        <v>314</v>
      </c>
      <c r="E23" s="512"/>
      <c r="F23" s="512"/>
      <c r="G23" s="512"/>
      <c r="H23" s="512"/>
      <c r="I23" s="512"/>
      <c r="J23" s="512"/>
      <c r="K23" s="512"/>
      <c r="L23" s="512"/>
      <c r="M23" s="512"/>
      <c r="N23" s="512"/>
      <c r="O23" s="513"/>
    </row>
    <row r="24" spans="1:15" ht="13.5" customHeight="1">
      <c r="A24" s="322"/>
      <c r="B24" s="324"/>
      <c r="C24" s="97"/>
      <c r="D24" s="511" t="s">
        <v>315</v>
      </c>
      <c r="E24" s="512"/>
      <c r="F24" s="512"/>
      <c r="G24" s="512"/>
      <c r="H24" s="512"/>
      <c r="I24" s="512"/>
      <c r="J24" s="512"/>
      <c r="K24" s="512"/>
      <c r="L24" s="512"/>
      <c r="M24" s="512"/>
      <c r="N24" s="512"/>
      <c r="O24" s="513"/>
    </row>
    <row r="25" spans="1:15" ht="13.5" customHeight="1">
      <c r="A25" s="322"/>
      <c r="B25" s="207"/>
      <c r="C25" s="97"/>
      <c r="D25" s="511" t="s">
        <v>316</v>
      </c>
      <c r="E25" s="512"/>
      <c r="F25" s="512"/>
      <c r="G25" s="512"/>
      <c r="H25" s="512"/>
      <c r="I25" s="512"/>
      <c r="J25" s="512"/>
      <c r="K25" s="512"/>
      <c r="L25" s="512"/>
      <c r="M25" s="512"/>
      <c r="N25" s="512"/>
      <c r="O25" s="513"/>
    </row>
    <row r="26" spans="1:15" ht="13.5" customHeight="1">
      <c r="A26" s="6"/>
      <c r="B26" s="6"/>
      <c r="C26" s="97"/>
      <c r="D26" s="511" t="s">
        <v>305</v>
      </c>
      <c r="E26" s="512"/>
      <c r="F26" s="512"/>
      <c r="G26" s="512"/>
      <c r="H26" s="512"/>
      <c r="I26" s="512"/>
      <c r="J26" s="512"/>
      <c r="K26" s="512"/>
      <c r="L26" s="512"/>
      <c r="M26" s="512"/>
      <c r="N26" s="512"/>
      <c r="O26" s="513"/>
    </row>
    <row r="27" spans="1:15" ht="13.5">
      <c r="A27" s="10"/>
      <c r="B27" s="7" t="s">
        <v>10</v>
      </c>
      <c r="C27" s="15">
        <f>SUM(C22:C26)</f>
        <v>0</v>
      </c>
      <c r="D27" s="221"/>
      <c r="E27" s="205"/>
      <c r="F27" s="205"/>
      <c r="G27" s="205"/>
      <c r="H27" s="221"/>
      <c r="I27" s="96"/>
      <c r="J27" s="220"/>
      <c r="K27" s="209"/>
      <c r="L27" s="209"/>
      <c r="M27" s="209"/>
      <c r="N27" s="221"/>
      <c r="O27" s="206"/>
    </row>
    <row r="28" spans="1:15" ht="13.5">
      <c r="A28" s="199"/>
      <c r="B28" s="199"/>
      <c r="C28" s="16"/>
      <c r="D28" s="17"/>
      <c r="E28" s="17"/>
      <c r="F28" s="17"/>
      <c r="G28" s="17"/>
      <c r="H28" s="17"/>
      <c r="I28" s="17"/>
      <c r="J28" s="17"/>
      <c r="K28" s="17"/>
      <c r="L28" s="17"/>
      <c r="M28" s="17"/>
      <c r="N28" s="17"/>
      <c r="O28" s="18"/>
    </row>
  </sheetData>
  <sheetProtection/>
  <mergeCells count="45">
    <mergeCell ref="N2:O2"/>
    <mergeCell ref="C3:E3"/>
    <mergeCell ref="F3:G3"/>
    <mergeCell ref="H3:I3"/>
    <mergeCell ref="J3:M3"/>
    <mergeCell ref="N3:O3"/>
    <mergeCell ref="B2:D2"/>
    <mergeCell ref="E2:I2"/>
    <mergeCell ref="A4:A5"/>
    <mergeCell ref="C4:E4"/>
    <mergeCell ref="F4:G4"/>
    <mergeCell ref="H4:I4"/>
    <mergeCell ref="J4:M4"/>
    <mergeCell ref="N4:O4"/>
    <mergeCell ref="K5:M8"/>
    <mergeCell ref="D6:G8"/>
    <mergeCell ref="I6:I8"/>
    <mergeCell ref="O6:O8"/>
    <mergeCell ref="E10:I10"/>
    <mergeCell ref="K10:M10"/>
    <mergeCell ref="O10:O11"/>
    <mergeCell ref="E11:I11"/>
    <mergeCell ref="E12:I12"/>
    <mergeCell ref="E13:I13"/>
    <mergeCell ref="K13:M13"/>
    <mergeCell ref="K14:M14"/>
    <mergeCell ref="B9:B16"/>
    <mergeCell ref="B19:B20"/>
    <mergeCell ref="C19:E19"/>
    <mergeCell ref="F19:G19"/>
    <mergeCell ref="H19:I19"/>
    <mergeCell ref="J19:M19"/>
    <mergeCell ref="E14:I14"/>
    <mergeCell ref="E15:I15"/>
    <mergeCell ref="E16:O16"/>
    <mergeCell ref="D25:O25"/>
    <mergeCell ref="D26:O26"/>
    <mergeCell ref="N19:O19"/>
    <mergeCell ref="C20:G20"/>
    <mergeCell ref="H20:I20"/>
    <mergeCell ref="J20:M20"/>
    <mergeCell ref="N20:O20"/>
    <mergeCell ref="D22:O22"/>
    <mergeCell ref="D23:O23"/>
    <mergeCell ref="D24:O24"/>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19:M19 J19">
    <cfRule type="expression" priority="7" dxfId="0" stopIfTrue="1">
      <formula>C27&lt;=1</formula>
    </cfRule>
  </conditionalFormatting>
  <conditionalFormatting sqref="F19">
    <cfRule type="expression" priority="6" dxfId="0" stopIfTrue="1">
      <formula>C27=3</formula>
    </cfRule>
  </conditionalFormatting>
  <conditionalFormatting sqref="H19">
    <cfRule type="expression" priority="5" dxfId="0" stopIfTrue="1">
      <formula>C27=2</formula>
    </cfRule>
  </conditionalFormatting>
  <conditionalFormatting sqref="C19:E19">
    <cfRule type="expression" priority="4" dxfId="0" stopIfTrue="1">
      <formula>C27&gt;=4</formula>
    </cfRule>
  </conditionalFormatting>
  <conditionalFormatting sqref="F3">
    <cfRule type="expression" priority="3" dxfId="0" stopIfTrue="1">
      <formula>AND(H6+J6+J10+N6+N10=0,C17&gt;2,E17&gt;=0.6,E17&lt;0.8)</formula>
    </cfRule>
  </conditionalFormatting>
  <conditionalFormatting sqref="C3">
    <cfRule type="expression" priority="2" dxfId="0" stopIfTrue="1">
      <formula>AND(H6+J6+J10+N6+N10=0,C17&gt;2,E17&gt;=0.8)</formula>
    </cfRule>
  </conditionalFormatting>
  <conditionalFormatting sqref="H3">
    <cfRule type="expression" priority="1" dxfId="0" stopIfTrue="1">
      <formula>AND(J6+J10+N6+N10=0,OR(H6=1,C17&lt;=2,E17&lt;0.6))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24.xml><?xml version="1.0" encoding="utf-8"?>
<worksheet xmlns="http://schemas.openxmlformats.org/spreadsheetml/2006/main" xmlns:r="http://schemas.openxmlformats.org/officeDocument/2006/relationships">
  <sheetPr>
    <tabColor rgb="FF00B050"/>
  </sheetPr>
  <dimension ref="A1:O28"/>
  <sheetViews>
    <sheetView view="pageBreakPreview" zoomScale="90" zoomScaleSheetLayoutView="90" zoomScalePageLayoutView="0" workbookViewId="0" topLeftCell="A1">
      <selection activeCell="D25" sqref="D25:O25"/>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401</v>
      </c>
      <c r="B1" s="3"/>
      <c r="C1" s="94"/>
      <c r="D1" s="94"/>
      <c r="E1" s="94"/>
      <c r="F1" s="94"/>
      <c r="G1" s="94"/>
      <c r="H1" s="94"/>
      <c r="I1" s="94"/>
      <c r="J1" s="94"/>
      <c r="K1" s="94"/>
      <c r="L1" s="94"/>
      <c r="M1" s="94"/>
      <c r="N1" s="94"/>
      <c r="O1" s="94"/>
    </row>
    <row r="2" spans="1:15" ht="13.5">
      <c r="A2" s="243"/>
      <c r="B2" s="543" t="s">
        <v>406</v>
      </c>
      <c r="C2" s="543"/>
      <c r="D2" s="543"/>
      <c r="E2" s="544">
        <f>IF('①土木'!$E$2="","",'①土木'!$E$2)</f>
      </c>
      <c r="F2" s="544"/>
      <c r="G2" s="544"/>
      <c r="H2" s="544"/>
      <c r="I2" s="544"/>
      <c r="J2" s="17"/>
      <c r="K2" s="17"/>
      <c r="L2" s="17"/>
      <c r="M2" s="17"/>
      <c r="N2" s="542" t="s">
        <v>50</v>
      </c>
      <c r="O2" s="542"/>
    </row>
    <row r="3" spans="1:15" ht="13.5" customHeight="1">
      <c r="A3" s="231" t="s">
        <v>0</v>
      </c>
      <c r="B3" s="231"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226"/>
      <c r="C5" s="14" t="s">
        <v>9</v>
      </c>
      <c r="D5" s="237"/>
      <c r="E5" s="237"/>
      <c r="F5" s="235"/>
      <c r="G5" s="234"/>
      <c r="H5" s="235" t="s">
        <v>9</v>
      </c>
      <c r="I5" s="234"/>
      <c r="J5" s="14" t="s">
        <v>9</v>
      </c>
      <c r="K5" s="531" t="s">
        <v>67</v>
      </c>
      <c r="L5" s="531"/>
      <c r="M5" s="532"/>
      <c r="N5" s="235" t="s">
        <v>9</v>
      </c>
      <c r="O5" s="246"/>
    </row>
    <row r="6" spans="1:15" ht="13.5" customHeight="1">
      <c r="A6" s="226"/>
      <c r="B6" s="226" t="s">
        <v>325</v>
      </c>
      <c r="C6" s="28"/>
      <c r="D6" s="537" t="s">
        <v>52</v>
      </c>
      <c r="E6" s="537"/>
      <c r="F6" s="537"/>
      <c r="G6" s="538"/>
      <c r="H6" s="53"/>
      <c r="I6" s="538" t="s">
        <v>51</v>
      </c>
      <c r="J6" s="28"/>
      <c r="K6" s="533"/>
      <c r="L6" s="533"/>
      <c r="M6" s="534"/>
      <c r="N6" s="71"/>
      <c r="O6" s="538" t="s">
        <v>68</v>
      </c>
    </row>
    <row r="7" spans="1:15" ht="13.5" customHeight="1">
      <c r="A7" s="226"/>
      <c r="B7" s="324"/>
      <c r="C7" s="31"/>
      <c r="D7" s="537"/>
      <c r="E7" s="537"/>
      <c r="F7" s="537"/>
      <c r="G7" s="538"/>
      <c r="H7" s="29"/>
      <c r="I7" s="538"/>
      <c r="J7" s="31"/>
      <c r="K7" s="533"/>
      <c r="L7" s="533"/>
      <c r="M7" s="534"/>
      <c r="N7" s="232"/>
      <c r="O7" s="538"/>
    </row>
    <row r="8" spans="1:15" ht="13.5" customHeight="1">
      <c r="A8" s="226"/>
      <c r="B8" s="324"/>
      <c r="C8" s="55"/>
      <c r="D8" s="539"/>
      <c r="E8" s="539"/>
      <c r="F8" s="539"/>
      <c r="G8" s="540"/>
      <c r="H8" s="26"/>
      <c r="I8" s="538"/>
      <c r="J8" s="57"/>
      <c r="K8" s="535"/>
      <c r="L8" s="535"/>
      <c r="M8" s="536"/>
      <c r="N8" s="233"/>
      <c r="O8" s="540"/>
    </row>
    <row r="9" spans="1:15" ht="22.5" customHeight="1">
      <c r="A9" s="314"/>
      <c r="B9" s="558" t="s">
        <v>70</v>
      </c>
      <c r="C9" s="54" t="s">
        <v>7</v>
      </c>
      <c r="D9" s="235" t="s">
        <v>8</v>
      </c>
      <c r="E9" s="130"/>
      <c r="F9" s="24"/>
      <c r="G9" s="24"/>
      <c r="H9" s="235"/>
      <c r="I9" s="236"/>
      <c r="J9" s="235" t="s">
        <v>9</v>
      </c>
      <c r="K9" s="238"/>
      <c r="L9" s="238"/>
      <c r="M9" s="239"/>
      <c r="N9" s="235" t="s">
        <v>9</v>
      </c>
      <c r="O9" s="93"/>
    </row>
    <row r="10" spans="1:15" ht="13.5" customHeight="1">
      <c r="A10" s="322"/>
      <c r="B10" s="558"/>
      <c r="C10" s="19"/>
      <c r="D10" s="22"/>
      <c r="E10" s="527" t="s">
        <v>318</v>
      </c>
      <c r="F10" s="528"/>
      <c r="G10" s="528"/>
      <c r="H10" s="528"/>
      <c r="I10" s="541"/>
      <c r="J10" s="21"/>
      <c r="K10" s="527" t="s">
        <v>27</v>
      </c>
      <c r="L10" s="528"/>
      <c r="M10" s="541"/>
      <c r="N10" s="20"/>
      <c r="O10" s="541" t="s">
        <v>408</v>
      </c>
    </row>
    <row r="11" spans="1:15" ht="13.5" customHeight="1">
      <c r="A11" s="322"/>
      <c r="B11" s="558"/>
      <c r="C11" s="253"/>
      <c r="D11" s="251"/>
      <c r="E11" s="527" t="s">
        <v>328</v>
      </c>
      <c r="F11" s="528"/>
      <c r="G11" s="528"/>
      <c r="H11" s="528"/>
      <c r="I11" s="541"/>
      <c r="J11" s="230"/>
      <c r="K11" s="230"/>
      <c r="L11" s="228"/>
      <c r="M11" s="229"/>
      <c r="N11" s="228"/>
      <c r="O11" s="541"/>
    </row>
    <row r="12" spans="1:15" ht="13.5" customHeight="1">
      <c r="A12" s="322"/>
      <c r="B12" s="558"/>
      <c r="C12" s="19"/>
      <c r="D12" s="22"/>
      <c r="E12" s="527" t="s">
        <v>329</v>
      </c>
      <c r="F12" s="528"/>
      <c r="G12" s="528"/>
      <c r="H12" s="528"/>
      <c r="I12" s="541"/>
      <c r="J12" s="228"/>
      <c r="K12" s="228"/>
      <c r="L12" s="3"/>
      <c r="M12" s="229"/>
      <c r="N12" s="228"/>
      <c r="O12" s="229"/>
    </row>
    <row r="13" spans="1:15" ht="13.5" customHeight="1">
      <c r="A13" s="322"/>
      <c r="B13" s="558"/>
      <c r="C13" s="19"/>
      <c r="D13" s="22"/>
      <c r="E13" s="527" t="s">
        <v>330</v>
      </c>
      <c r="F13" s="528"/>
      <c r="G13" s="528"/>
      <c r="H13" s="528"/>
      <c r="I13" s="541"/>
      <c r="J13" s="227"/>
      <c r="N13" s="273"/>
      <c r="O13" s="70"/>
    </row>
    <row r="14" spans="1:15" ht="13.5" customHeight="1">
      <c r="A14" s="322"/>
      <c r="B14" s="558"/>
      <c r="C14" s="19"/>
      <c r="D14" s="22"/>
      <c r="E14" s="527" t="s">
        <v>331</v>
      </c>
      <c r="F14" s="528"/>
      <c r="G14" s="528"/>
      <c r="H14" s="528"/>
      <c r="I14" s="541"/>
      <c r="J14" s="227"/>
      <c r="K14" s="528" t="s">
        <v>37</v>
      </c>
      <c r="L14" s="528"/>
      <c r="M14" s="528"/>
      <c r="N14" s="273"/>
      <c r="O14" s="91" t="s">
        <v>36</v>
      </c>
    </row>
    <row r="15" spans="1:15" ht="13.5" customHeight="1">
      <c r="A15" s="322"/>
      <c r="B15" s="558"/>
      <c r="C15" s="19"/>
      <c r="D15" s="22"/>
      <c r="E15" s="527" t="s">
        <v>332</v>
      </c>
      <c r="F15" s="528"/>
      <c r="G15" s="528"/>
      <c r="H15" s="528"/>
      <c r="I15" s="528"/>
      <c r="J15" s="227"/>
      <c r="K15" s="228"/>
      <c r="L15" s="228"/>
      <c r="M15" s="311"/>
      <c r="N15" s="273"/>
      <c r="O15" s="91"/>
    </row>
    <row r="16" spans="1:15" ht="13.5" customHeight="1">
      <c r="A16" s="322"/>
      <c r="B16" s="558"/>
      <c r="C16" s="19"/>
      <c r="D16" s="22"/>
      <c r="E16" s="527" t="s">
        <v>312</v>
      </c>
      <c r="F16" s="528"/>
      <c r="G16" s="528"/>
      <c r="H16" s="528"/>
      <c r="I16" s="528"/>
      <c r="J16" s="227"/>
      <c r="K16" s="228"/>
      <c r="L16" s="228"/>
      <c r="M16" s="229"/>
      <c r="N16" s="228"/>
      <c r="O16" s="229"/>
    </row>
    <row r="17" spans="1:15" ht="13.5">
      <c r="A17" s="10"/>
      <c r="B17" s="7" t="s">
        <v>10</v>
      </c>
      <c r="C17" s="15">
        <f>SUM(C10:C16)</f>
        <v>0</v>
      </c>
      <c r="D17" s="3">
        <f>SUM(D10:D16)</f>
        <v>0</v>
      </c>
      <c r="E17" s="11" t="e">
        <f>D17/C17</f>
        <v>#DIV/0!</v>
      </c>
      <c r="F17" s="12"/>
      <c r="G17" s="12"/>
      <c r="H17" s="12"/>
      <c r="I17" s="3"/>
      <c r="J17" s="15"/>
      <c r="K17" s="3"/>
      <c r="L17" s="3"/>
      <c r="M17" s="4"/>
      <c r="N17" s="3"/>
      <c r="O17" s="4"/>
    </row>
    <row r="18" spans="1:15" ht="13.5">
      <c r="A18" s="10"/>
      <c r="B18" s="241"/>
      <c r="C18" s="16"/>
      <c r="D18" s="17"/>
      <c r="E18" s="17"/>
      <c r="F18" s="17"/>
      <c r="G18" s="17"/>
      <c r="H18" s="17"/>
      <c r="I18" s="17"/>
      <c r="J18" s="16"/>
      <c r="K18" s="17"/>
      <c r="L18" s="17"/>
      <c r="M18" s="18"/>
      <c r="N18" s="17"/>
      <c r="O18" s="18"/>
    </row>
    <row r="19" spans="1:15" ht="13.5">
      <c r="A19" s="324"/>
      <c r="B19" s="545" t="s">
        <v>71</v>
      </c>
      <c r="C19" s="524" t="s">
        <v>11</v>
      </c>
      <c r="D19" s="514"/>
      <c r="E19" s="514"/>
      <c r="F19" s="514" t="s">
        <v>2</v>
      </c>
      <c r="G19" s="514"/>
      <c r="H19" s="514" t="s">
        <v>3</v>
      </c>
      <c r="I19" s="514"/>
      <c r="J19" s="522" t="s">
        <v>4</v>
      </c>
      <c r="K19" s="523"/>
      <c r="L19" s="523"/>
      <c r="M19" s="524"/>
      <c r="N19" s="514"/>
      <c r="O19" s="514"/>
    </row>
    <row r="20" spans="1:15" ht="13.5" customHeight="1">
      <c r="A20" s="324"/>
      <c r="B20" s="546"/>
      <c r="C20" s="515" t="s">
        <v>72</v>
      </c>
      <c r="D20" s="516"/>
      <c r="E20" s="516"/>
      <c r="F20" s="516"/>
      <c r="G20" s="517"/>
      <c r="H20" s="518" t="s">
        <v>6</v>
      </c>
      <c r="I20" s="518"/>
      <c r="J20" s="519" t="s">
        <v>79</v>
      </c>
      <c r="K20" s="520"/>
      <c r="L20" s="520"/>
      <c r="M20" s="521"/>
      <c r="N20" s="518"/>
      <c r="O20" s="518"/>
    </row>
    <row r="21" spans="1:15" ht="22.5" customHeight="1">
      <c r="A21" s="314"/>
      <c r="B21" s="247" t="s">
        <v>325</v>
      </c>
      <c r="C21" s="14" t="s">
        <v>8</v>
      </c>
      <c r="D21" s="325"/>
      <c r="E21" s="325"/>
      <c r="F21" s="325"/>
      <c r="G21" s="325"/>
      <c r="H21" s="325"/>
      <c r="I21" s="325"/>
      <c r="J21" s="325"/>
      <c r="K21" s="325"/>
      <c r="L21" s="325"/>
      <c r="M21" s="325"/>
      <c r="N21" s="325"/>
      <c r="O21" s="326"/>
    </row>
    <row r="22" spans="1:15" ht="13.5" customHeight="1">
      <c r="A22" s="322"/>
      <c r="B22" s="324"/>
      <c r="C22" s="97"/>
      <c r="D22" s="511" t="s">
        <v>303</v>
      </c>
      <c r="E22" s="512"/>
      <c r="F22" s="512"/>
      <c r="G22" s="512"/>
      <c r="H22" s="512"/>
      <c r="I22" s="512"/>
      <c r="J22" s="512"/>
      <c r="K22" s="512"/>
      <c r="L22" s="512"/>
      <c r="M22" s="512"/>
      <c r="N22" s="512"/>
      <c r="O22" s="513"/>
    </row>
    <row r="23" spans="1:15" ht="13.5" customHeight="1">
      <c r="A23" s="322"/>
      <c r="B23" s="324"/>
      <c r="C23" s="97"/>
      <c r="D23" s="511" t="s">
        <v>314</v>
      </c>
      <c r="E23" s="512"/>
      <c r="F23" s="512"/>
      <c r="G23" s="512"/>
      <c r="H23" s="512"/>
      <c r="I23" s="512"/>
      <c r="J23" s="512"/>
      <c r="K23" s="512"/>
      <c r="L23" s="512"/>
      <c r="M23" s="512"/>
      <c r="N23" s="512"/>
      <c r="O23" s="513"/>
    </row>
    <row r="24" spans="1:15" ht="13.5" customHeight="1">
      <c r="A24" s="322"/>
      <c r="B24" s="324"/>
      <c r="C24" s="97"/>
      <c r="D24" s="511" t="s">
        <v>326</v>
      </c>
      <c r="E24" s="512"/>
      <c r="F24" s="512"/>
      <c r="G24" s="512"/>
      <c r="H24" s="512"/>
      <c r="I24" s="512"/>
      <c r="J24" s="512"/>
      <c r="K24" s="512"/>
      <c r="L24" s="512"/>
      <c r="M24" s="512"/>
      <c r="N24" s="512"/>
      <c r="O24" s="513"/>
    </row>
    <row r="25" spans="1:15" ht="13.5" customHeight="1">
      <c r="A25" s="322"/>
      <c r="B25" s="226"/>
      <c r="C25" s="97"/>
      <c r="D25" s="511" t="s">
        <v>316</v>
      </c>
      <c r="E25" s="512"/>
      <c r="F25" s="512"/>
      <c r="G25" s="512"/>
      <c r="H25" s="512"/>
      <c r="I25" s="512"/>
      <c r="J25" s="512"/>
      <c r="K25" s="512"/>
      <c r="L25" s="512"/>
      <c r="M25" s="512"/>
      <c r="N25" s="512"/>
      <c r="O25" s="513"/>
    </row>
    <row r="26" spans="1:15" ht="13.5" customHeight="1">
      <c r="A26" s="322"/>
      <c r="B26" s="6"/>
      <c r="C26" s="97"/>
      <c r="D26" s="511" t="s">
        <v>327</v>
      </c>
      <c r="E26" s="512"/>
      <c r="F26" s="512"/>
      <c r="G26" s="512"/>
      <c r="H26" s="512"/>
      <c r="I26" s="512"/>
      <c r="J26" s="512"/>
      <c r="K26" s="512"/>
      <c r="L26" s="512"/>
      <c r="M26" s="512"/>
      <c r="N26" s="512"/>
      <c r="O26" s="513"/>
    </row>
    <row r="27" spans="1:15" ht="13.5">
      <c r="A27" s="10"/>
      <c r="B27" s="7" t="s">
        <v>10</v>
      </c>
      <c r="C27" s="15">
        <f>SUM(C22:C26)</f>
        <v>0</v>
      </c>
      <c r="D27" s="249"/>
      <c r="E27" s="228"/>
      <c r="F27" s="228"/>
      <c r="G27" s="228"/>
      <c r="H27" s="249"/>
      <c r="I27" s="96"/>
      <c r="J27" s="248"/>
      <c r="K27" s="230"/>
      <c r="L27" s="230"/>
      <c r="M27" s="230"/>
      <c r="N27" s="249"/>
      <c r="O27" s="229"/>
    </row>
    <row r="28" spans="1:15" ht="13.5">
      <c r="A28" s="317"/>
      <c r="B28" s="241"/>
      <c r="C28" s="16"/>
      <c r="D28" s="17"/>
      <c r="E28" s="17"/>
      <c r="F28" s="17"/>
      <c r="G28" s="17"/>
      <c r="H28" s="17"/>
      <c r="I28" s="17"/>
      <c r="J28" s="17"/>
      <c r="K28" s="17"/>
      <c r="L28" s="17"/>
      <c r="M28" s="17"/>
      <c r="N28" s="17"/>
      <c r="O28" s="18"/>
    </row>
  </sheetData>
  <sheetProtection/>
  <mergeCells count="44">
    <mergeCell ref="D25:O25"/>
    <mergeCell ref="D26:O26"/>
    <mergeCell ref="E16:I16"/>
    <mergeCell ref="C20:G20"/>
    <mergeCell ref="H20:I20"/>
    <mergeCell ref="J20:M20"/>
    <mergeCell ref="N20:O20"/>
    <mergeCell ref="D22:O22"/>
    <mergeCell ref="D23:O23"/>
    <mergeCell ref="D24:O24"/>
    <mergeCell ref="E15:I15"/>
    <mergeCell ref="N19:O19"/>
    <mergeCell ref="B9:B16"/>
    <mergeCell ref="B19:B20"/>
    <mergeCell ref="C19:E19"/>
    <mergeCell ref="F19:G19"/>
    <mergeCell ref="H19:I19"/>
    <mergeCell ref="J19:M19"/>
    <mergeCell ref="E10:I10"/>
    <mergeCell ref="K10:M10"/>
    <mergeCell ref="O10:O11"/>
    <mergeCell ref="E11:I11"/>
    <mergeCell ref="E12:I12"/>
    <mergeCell ref="E13:I13"/>
    <mergeCell ref="K14:M14"/>
    <mergeCell ref="E14:I14"/>
    <mergeCell ref="A4:A5"/>
    <mergeCell ref="C4:E4"/>
    <mergeCell ref="F4:G4"/>
    <mergeCell ref="H4:I4"/>
    <mergeCell ref="J4:M4"/>
    <mergeCell ref="N4:O4"/>
    <mergeCell ref="K5:M8"/>
    <mergeCell ref="D6:G8"/>
    <mergeCell ref="I6:I8"/>
    <mergeCell ref="O6:O8"/>
    <mergeCell ref="N2:O2"/>
    <mergeCell ref="C3:E3"/>
    <mergeCell ref="F3:G3"/>
    <mergeCell ref="H3:I3"/>
    <mergeCell ref="J3:M3"/>
    <mergeCell ref="N3:O3"/>
    <mergeCell ref="B2:D2"/>
    <mergeCell ref="E2:I2"/>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19:M19 J19">
    <cfRule type="expression" priority="7" dxfId="0" stopIfTrue="1">
      <formula>C27&lt;=1</formula>
    </cfRule>
  </conditionalFormatting>
  <conditionalFormatting sqref="F19">
    <cfRule type="expression" priority="6" dxfId="0" stopIfTrue="1">
      <formula>C27=3</formula>
    </cfRule>
  </conditionalFormatting>
  <conditionalFormatting sqref="H19">
    <cfRule type="expression" priority="5" dxfId="0" stopIfTrue="1">
      <formula>C27=2</formula>
    </cfRule>
  </conditionalFormatting>
  <conditionalFormatting sqref="C19:E19">
    <cfRule type="expression" priority="4" dxfId="0" stopIfTrue="1">
      <formula>C27&gt;=4</formula>
    </cfRule>
  </conditionalFormatting>
  <conditionalFormatting sqref="F3">
    <cfRule type="expression" priority="3" dxfId="0" stopIfTrue="1">
      <formula>AND(H6+J6+J10+N6+N10=0,C17&gt;2,E17&gt;=0.6,E17&lt;0.8)</formula>
    </cfRule>
  </conditionalFormatting>
  <conditionalFormatting sqref="C3">
    <cfRule type="expression" priority="2" dxfId="0" stopIfTrue="1">
      <formula>AND(H6+J6+J10+N6+N10=0,C17&gt;2,E17&gt;=0.8)</formula>
    </cfRule>
  </conditionalFormatting>
  <conditionalFormatting sqref="H3">
    <cfRule type="expression" priority="1" dxfId="0" stopIfTrue="1">
      <formula>AND(J6+J10+N6+N10=0,OR(H6=1,C17&lt;=2,E17&lt;0.6))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25.xml><?xml version="1.0" encoding="utf-8"?>
<worksheet xmlns="http://schemas.openxmlformats.org/spreadsheetml/2006/main" xmlns:r="http://schemas.openxmlformats.org/officeDocument/2006/relationships">
  <sheetPr>
    <tabColor rgb="FF00B050"/>
  </sheetPr>
  <dimension ref="A1:O29"/>
  <sheetViews>
    <sheetView view="pageBreakPreview" zoomScale="90" zoomScaleSheetLayoutView="90" zoomScalePageLayoutView="0" workbookViewId="0" topLeftCell="A1">
      <selection activeCell="B9" sqref="B9:B17"/>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402</v>
      </c>
      <c r="B1" s="3"/>
      <c r="C1" s="94"/>
      <c r="D1" s="94"/>
      <c r="E1" s="94"/>
      <c r="F1" s="94"/>
      <c r="G1" s="94"/>
      <c r="H1" s="94"/>
      <c r="I1" s="94"/>
      <c r="J1" s="94"/>
      <c r="K1" s="94"/>
      <c r="L1" s="94"/>
      <c r="M1" s="94"/>
      <c r="N1" s="94"/>
      <c r="O1" s="94"/>
    </row>
    <row r="2" spans="1:15" ht="13.5">
      <c r="A2" s="243"/>
      <c r="B2" s="543" t="s">
        <v>406</v>
      </c>
      <c r="C2" s="543"/>
      <c r="D2" s="543"/>
      <c r="E2" s="544">
        <f>IF('①土木'!$E$2="","",'①土木'!$E$2)</f>
      </c>
      <c r="F2" s="544"/>
      <c r="G2" s="544"/>
      <c r="H2" s="544"/>
      <c r="I2" s="544"/>
      <c r="J2" s="17"/>
      <c r="K2" s="17"/>
      <c r="L2" s="17"/>
      <c r="M2" s="17"/>
      <c r="N2" s="542" t="s">
        <v>50</v>
      </c>
      <c r="O2" s="542"/>
    </row>
    <row r="3" spans="1:15" ht="13.5" customHeight="1">
      <c r="A3" s="231" t="s">
        <v>0</v>
      </c>
      <c r="B3" s="231"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226"/>
      <c r="C5" s="14" t="s">
        <v>9</v>
      </c>
      <c r="D5" s="237"/>
      <c r="E5" s="237"/>
      <c r="F5" s="235"/>
      <c r="G5" s="234"/>
      <c r="H5" s="235" t="s">
        <v>9</v>
      </c>
      <c r="I5" s="234"/>
      <c r="J5" s="14" t="s">
        <v>9</v>
      </c>
      <c r="K5" s="531" t="s">
        <v>67</v>
      </c>
      <c r="L5" s="531"/>
      <c r="M5" s="532"/>
      <c r="N5" s="235" t="s">
        <v>9</v>
      </c>
      <c r="O5" s="246"/>
    </row>
    <row r="6" spans="1:15" ht="13.5" customHeight="1">
      <c r="A6" s="226"/>
      <c r="B6" s="226" t="s">
        <v>333</v>
      </c>
      <c r="C6" s="28"/>
      <c r="D6" s="537" t="s">
        <v>52</v>
      </c>
      <c r="E6" s="537"/>
      <c r="F6" s="537"/>
      <c r="G6" s="538"/>
      <c r="H6" s="53"/>
      <c r="I6" s="538" t="s">
        <v>51</v>
      </c>
      <c r="J6" s="28"/>
      <c r="K6" s="533"/>
      <c r="L6" s="533"/>
      <c r="M6" s="534"/>
      <c r="N6" s="71"/>
      <c r="O6" s="538" t="s">
        <v>68</v>
      </c>
    </row>
    <row r="7" spans="1:15" ht="13.5" customHeight="1">
      <c r="A7" s="314"/>
      <c r="B7" s="324"/>
      <c r="C7" s="31"/>
      <c r="D7" s="537"/>
      <c r="E7" s="537"/>
      <c r="F7" s="537"/>
      <c r="G7" s="538"/>
      <c r="H7" s="29"/>
      <c r="I7" s="538"/>
      <c r="J7" s="31"/>
      <c r="K7" s="533"/>
      <c r="L7" s="533"/>
      <c r="M7" s="534"/>
      <c r="N7" s="232"/>
      <c r="O7" s="538"/>
    </row>
    <row r="8" spans="1:15" ht="13.5" customHeight="1">
      <c r="A8" s="314"/>
      <c r="B8" s="324"/>
      <c r="C8" s="55"/>
      <c r="D8" s="539"/>
      <c r="E8" s="539"/>
      <c r="F8" s="539"/>
      <c r="G8" s="540"/>
      <c r="H8" s="26"/>
      <c r="I8" s="538"/>
      <c r="J8" s="57"/>
      <c r="K8" s="535"/>
      <c r="L8" s="535"/>
      <c r="M8" s="536"/>
      <c r="N8" s="233"/>
      <c r="O8" s="540"/>
    </row>
    <row r="9" spans="1:15" ht="22.5" customHeight="1">
      <c r="A9" s="314"/>
      <c r="B9" s="558" t="s">
        <v>70</v>
      </c>
      <c r="C9" s="54" t="s">
        <v>7</v>
      </c>
      <c r="D9" s="235" t="s">
        <v>8</v>
      </c>
      <c r="E9" s="130"/>
      <c r="F9" s="24"/>
      <c r="G9" s="24"/>
      <c r="H9" s="235"/>
      <c r="I9" s="236"/>
      <c r="J9" s="235" t="s">
        <v>9</v>
      </c>
      <c r="K9" s="238"/>
      <c r="L9" s="238"/>
      <c r="M9" s="239"/>
      <c r="N9" s="14" t="s">
        <v>9</v>
      </c>
      <c r="O9" s="93"/>
    </row>
    <row r="10" spans="1:15" ht="13.5" customHeight="1">
      <c r="A10" s="322"/>
      <c r="B10" s="558"/>
      <c r="C10" s="19"/>
      <c r="D10" s="22"/>
      <c r="E10" s="527" t="s">
        <v>286</v>
      </c>
      <c r="F10" s="528"/>
      <c r="G10" s="528"/>
      <c r="H10" s="528"/>
      <c r="I10" s="541"/>
      <c r="J10" s="21"/>
      <c r="K10" s="527" t="s">
        <v>27</v>
      </c>
      <c r="L10" s="528"/>
      <c r="M10" s="541"/>
      <c r="N10" s="22"/>
      <c r="O10" s="541" t="s">
        <v>408</v>
      </c>
    </row>
    <row r="11" spans="1:15" ht="13.5" customHeight="1">
      <c r="A11" s="322"/>
      <c r="B11" s="558"/>
      <c r="C11" s="253"/>
      <c r="D11" s="251"/>
      <c r="E11" s="527" t="s">
        <v>334</v>
      </c>
      <c r="F11" s="528"/>
      <c r="G11" s="528"/>
      <c r="H11" s="528"/>
      <c r="I11" s="541"/>
      <c r="J11" s="230"/>
      <c r="K11" s="230"/>
      <c r="L11" s="228"/>
      <c r="M11" s="229"/>
      <c r="N11" s="278"/>
      <c r="O11" s="541"/>
    </row>
    <row r="12" spans="1:15" ht="13.5" customHeight="1">
      <c r="A12" s="322"/>
      <c r="B12" s="558"/>
      <c r="C12" s="19"/>
      <c r="D12" s="22"/>
      <c r="E12" s="527" t="s">
        <v>335</v>
      </c>
      <c r="F12" s="528"/>
      <c r="G12" s="528"/>
      <c r="H12" s="528"/>
      <c r="I12" s="541"/>
      <c r="J12" s="228"/>
      <c r="K12" s="228"/>
      <c r="L12" s="3"/>
      <c r="M12" s="311"/>
      <c r="N12" s="313"/>
      <c r="O12" s="312"/>
    </row>
    <row r="13" spans="1:15" ht="13.5" customHeight="1">
      <c r="A13" s="322"/>
      <c r="B13" s="558"/>
      <c r="C13" s="19"/>
      <c r="D13" s="22"/>
      <c r="E13" s="527" t="s">
        <v>336</v>
      </c>
      <c r="F13" s="528"/>
      <c r="G13" s="528"/>
      <c r="H13" s="528"/>
      <c r="I13" s="541"/>
      <c r="J13" s="227"/>
      <c r="N13" s="273"/>
      <c r="O13" s="70"/>
    </row>
    <row r="14" spans="1:15" ht="13.5" customHeight="1">
      <c r="A14" s="322"/>
      <c r="B14" s="558"/>
      <c r="C14" s="19"/>
      <c r="D14" s="22"/>
      <c r="E14" s="527" t="s">
        <v>337</v>
      </c>
      <c r="F14" s="528"/>
      <c r="G14" s="528"/>
      <c r="H14" s="528"/>
      <c r="I14" s="541"/>
      <c r="J14" s="227"/>
      <c r="K14" s="528" t="s">
        <v>37</v>
      </c>
      <c r="L14" s="528"/>
      <c r="M14" s="528"/>
      <c r="N14" s="273"/>
      <c r="O14" s="91" t="s">
        <v>36</v>
      </c>
    </row>
    <row r="15" spans="1:15" ht="13.5" customHeight="1">
      <c r="A15" s="322"/>
      <c r="B15" s="558"/>
      <c r="C15" s="19"/>
      <c r="D15" s="22"/>
      <c r="E15" s="527" t="s">
        <v>338</v>
      </c>
      <c r="F15" s="528"/>
      <c r="G15" s="528"/>
      <c r="H15" s="528"/>
      <c r="I15" s="528"/>
      <c r="J15" s="227"/>
      <c r="K15" s="228"/>
      <c r="L15" s="228"/>
      <c r="M15" s="311"/>
      <c r="N15" s="273"/>
      <c r="O15" s="91"/>
    </row>
    <row r="16" spans="1:15" ht="13.5" customHeight="1">
      <c r="A16" s="322"/>
      <c r="B16" s="558"/>
      <c r="C16" s="19"/>
      <c r="D16" s="22"/>
      <c r="E16" s="527" t="s">
        <v>339</v>
      </c>
      <c r="F16" s="528"/>
      <c r="G16" s="528"/>
      <c r="H16" s="528"/>
      <c r="I16" s="528"/>
      <c r="J16" s="227"/>
      <c r="K16" s="228"/>
      <c r="L16" s="228"/>
      <c r="M16" s="229"/>
      <c r="N16" s="273"/>
      <c r="O16" s="91"/>
    </row>
    <row r="17" spans="1:15" ht="13.5" customHeight="1">
      <c r="A17" s="322"/>
      <c r="B17" s="558"/>
      <c r="C17" s="19"/>
      <c r="D17" s="22"/>
      <c r="E17" s="527" t="s">
        <v>340</v>
      </c>
      <c r="F17" s="528"/>
      <c r="G17" s="528"/>
      <c r="H17" s="528"/>
      <c r="I17" s="528"/>
      <c r="J17" s="227"/>
      <c r="K17" s="228"/>
      <c r="L17" s="228"/>
      <c r="M17" s="229"/>
      <c r="N17" s="278"/>
      <c r="O17" s="277"/>
    </row>
    <row r="18" spans="1:15" ht="13.5">
      <c r="A18" s="10"/>
      <c r="B18" s="7" t="s">
        <v>10</v>
      </c>
      <c r="C18" s="15">
        <f>SUM(C10:C17)</f>
        <v>0</v>
      </c>
      <c r="D18" s="3">
        <f>SUM(D10:D17)</f>
        <v>0</v>
      </c>
      <c r="E18" s="11" t="e">
        <f>D18/C18</f>
        <v>#DIV/0!</v>
      </c>
      <c r="F18" s="12"/>
      <c r="G18" s="12"/>
      <c r="H18" s="12"/>
      <c r="I18" s="3"/>
      <c r="J18" s="15"/>
      <c r="K18" s="3"/>
      <c r="L18" s="3"/>
      <c r="M18" s="4"/>
      <c r="N18" s="15"/>
      <c r="O18" s="4"/>
    </row>
    <row r="19" spans="1:15" ht="13.5">
      <c r="A19" s="10"/>
      <c r="B19" s="241"/>
      <c r="C19" s="16"/>
      <c r="D19" s="17"/>
      <c r="E19" s="17"/>
      <c r="F19" s="17"/>
      <c r="G19" s="17"/>
      <c r="H19" s="17"/>
      <c r="I19" s="17"/>
      <c r="J19" s="16"/>
      <c r="K19" s="17"/>
      <c r="L19" s="17"/>
      <c r="M19" s="18"/>
      <c r="N19" s="16"/>
      <c r="O19" s="18"/>
    </row>
    <row r="20" spans="1:15" ht="13.5">
      <c r="A20" s="324"/>
      <c r="B20" s="545" t="s">
        <v>71</v>
      </c>
      <c r="C20" s="524" t="s">
        <v>11</v>
      </c>
      <c r="D20" s="514"/>
      <c r="E20" s="514"/>
      <c r="F20" s="514" t="s">
        <v>2</v>
      </c>
      <c r="G20" s="514"/>
      <c r="H20" s="514" t="s">
        <v>3</v>
      </c>
      <c r="I20" s="514"/>
      <c r="J20" s="522" t="s">
        <v>4</v>
      </c>
      <c r="K20" s="523"/>
      <c r="L20" s="523"/>
      <c r="M20" s="524"/>
      <c r="N20" s="514"/>
      <c r="O20" s="514"/>
    </row>
    <row r="21" spans="1:15" ht="13.5" customHeight="1">
      <c r="A21" s="324"/>
      <c r="B21" s="546"/>
      <c r="C21" s="515" t="s">
        <v>72</v>
      </c>
      <c r="D21" s="516"/>
      <c r="E21" s="516"/>
      <c r="F21" s="516"/>
      <c r="G21" s="517"/>
      <c r="H21" s="518" t="s">
        <v>6</v>
      </c>
      <c r="I21" s="518"/>
      <c r="J21" s="519" t="s">
        <v>79</v>
      </c>
      <c r="K21" s="520"/>
      <c r="L21" s="520"/>
      <c r="M21" s="521"/>
      <c r="N21" s="518"/>
      <c r="O21" s="518"/>
    </row>
    <row r="22" spans="1:15" ht="22.5" customHeight="1">
      <c r="A22" s="314"/>
      <c r="B22" s="247" t="s">
        <v>333</v>
      </c>
      <c r="C22" s="14" t="s">
        <v>8</v>
      </c>
      <c r="D22" s="325"/>
      <c r="E22" s="325"/>
      <c r="F22" s="325"/>
      <c r="G22" s="325"/>
      <c r="H22" s="325"/>
      <c r="I22" s="325"/>
      <c r="J22" s="325"/>
      <c r="K22" s="325"/>
      <c r="L22" s="325"/>
      <c r="M22" s="325"/>
      <c r="N22" s="325"/>
      <c r="O22" s="326"/>
    </row>
    <row r="23" spans="1:15" ht="13.5" customHeight="1">
      <c r="A23" s="322"/>
      <c r="B23" s="324"/>
      <c r="C23" s="97"/>
      <c r="D23" s="511" t="s">
        <v>303</v>
      </c>
      <c r="E23" s="512"/>
      <c r="F23" s="512"/>
      <c r="G23" s="512"/>
      <c r="H23" s="512"/>
      <c r="I23" s="512"/>
      <c r="J23" s="512"/>
      <c r="K23" s="512"/>
      <c r="L23" s="512"/>
      <c r="M23" s="512"/>
      <c r="N23" s="512"/>
      <c r="O23" s="513"/>
    </row>
    <row r="24" spans="1:15" ht="13.5" customHeight="1">
      <c r="A24" s="322"/>
      <c r="B24" s="324"/>
      <c r="C24" s="97"/>
      <c r="D24" s="511" t="s">
        <v>341</v>
      </c>
      <c r="E24" s="512"/>
      <c r="F24" s="512"/>
      <c r="G24" s="512"/>
      <c r="H24" s="512"/>
      <c r="I24" s="512"/>
      <c r="J24" s="512"/>
      <c r="K24" s="512"/>
      <c r="L24" s="512"/>
      <c r="M24" s="512"/>
      <c r="N24" s="512"/>
      <c r="O24" s="513"/>
    </row>
    <row r="25" spans="1:15" ht="13.5" customHeight="1">
      <c r="A25" s="322"/>
      <c r="B25" s="324"/>
      <c r="C25" s="97"/>
      <c r="D25" s="511" t="s">
        <v>342</v>
      </c>
      <c r="E25" s="512"/>
      <c r="F25" s="512"/>
      <c r="G25" s="512"/>
      <c r="H25" s="512"/>
      <c r="I25" s="512"/>
      <c r="J25" s="512"/>
      <c r="K25" s="512"/>
      <c r="L25" s="512"/>
      <c r="M25" s="512"/>
      <c r="N25" s="512"/>
      <c r="O25" s="513"/>
    </row>
    <row r="26" spans="1:15" ht="13.5" customHeight="1">
      <c r="A26" s="322"/>
      <c r="B26" s="226"/>
      <c r="C26" s="97"/>
      <c r="D26" s="511" t="s">
        <v>343</v>
      </c>
      <c r="E26" s="512"/>
      <c r="F26" s="512"/>
      <c r="G26" s="512"/>
      <c r="H26" s="512"/>
      <c r="I26" s="512"/>
      <c r="J26" s="512"/>
      <c r="K26" s="512"/>
      <c r="L26" s="512"/>
      <c r="M26" s="512"/>
      <c r="N26" s="512"/>
      <c r="O26" s="513"/>
    </row>
    <row r="27" spans="1:15" ht="13.5" customHeight="1">
      <c r="A27" s="322"/>
      <c r="B27" s="6"/>
      <c r="C27" s="97"/>
      <c r="D27" s="511" t="s">
        <v>344</v>
      </c>
      <c r="E27" s="512"/>
      <c r="F27" s="512"/>
      <c r="G27" s="512"/>
      <c r="H27" s="512"/>
      <c r="I27" s="512"/>
      <c r="J27" s="512"/>
      <c r="K27" s="512"/>
      <c r="L27" s="512"/>
      <c r="M27" s="512"/>
      <c r="N27" s="512"/>
      <c r="O27" s="513"/>
    </row>
    <row r="28" spans="1:15" ht="13.5">
      <c r="A28" s="10"/>
      <c r="B28" s="7" t="s">
        <v>10</v>
      </c>
      <c r="C28" s="15">
        <f>SUM(C23:C27)</f>
        <v>0</v>
      </c>
      <c r="D28" s="249"/>
      <c r="E28" s="228"/>
      <c r="F28" s="228"/>
      <c r="G28" s="228"/>
      <c r="H28" s="249"/>
      <c r="I28" s="96"/>
      <c r="J28" s="248"/>
      <c r="K28" s="230"/>
      <c r="L28" s="230"/>
      <c r="M28" s="230"/>
      <c r="N28" s="249"/>
      <c r="O28" s="229"/>
    </row>
    <row r="29" spans="1:15" ht="13.5">
      <c r="A29" s="241"/>
      <c r="B29" s="241"/>
      <c r="C29" s="16"/>
      <c r="D29" s="17"/>
      <c r="E29" s="17"/>
      <c r="F29" s="17"/>
      <c r="G29" s="17"/>
      <c r="H29" s="17"/>
      <c r="I29" s="17"/>
      <c r="J29" s="17"/>
      <c r="K29" s="17"/>
      <c r="L29" s="17"/>
      <c r="M29" s="17"/>
      <c r="N29" s="17"/>
      <c r="O29" s="18"/>
    </row>
  </sheetData>
  <sheetProtection/>
  <mergeCells count="45">
    <mergeCell ref="D23:O23"/>
    <mergeCell ref="D24:O24"/>
    <mergeCell ref="D25:O25"/>
    <mergeCell ref="D26:O26"/>
    <mergeCell ref="D27:O27"/>
    <mergeCell ref="N20:O20"/>
    <mergeCell ref="C21:G21"/>
    <mergeCell ref="H21:I21"/>
    <mergeCell ref="J21:M21"/>
    <mergeCell ref="N21:O21"/>
    <mergeCell ref="B9:B17"/>
    <mergeCell ref="E15:I15"/>
    <mergeCell ref="E17:I17"/>
    <mergeCell ref="B20:B21"/>
    <mergeCell ref="C20:E20"/>
    <mergeCell ref="F20:G20"/>
    <mergeCell ref="H20:I20"/>
    <mergeCell ref="J20:M20"/>
    <mergeCell ref="E16:I16"/>
    <mergeCell ref="E10:I10"/>
    <mergeCell ref="K10:M10"/>
    <mergeCell ref="O10:O11"/>
    <mergeCell ref="E11:I11"/>
    <mergeCell ref="E12:I12"/>
    <mergeCell ref="E13:I13"/>
    <mergeCell ref="K14:M14"/>
    <mergeCell ref="E14:I14"/>
    <mergeCell ref="A4:A5"/>
    <mergeCell ref="C4:E4"/>
    <mergeCell ref="F4:G4"/>
    <mergeCell ref="H4:I4"/>
    <mergeCell ref="J4:M4"/>
    <mergeCell ref="N4:O4"/>
    <mergeCell ref="K5:M8"/>
    <mergeCell ref="D6:G8"/>
    <mergeCell ref="I6:I8"/>
    <mergeCell ref="O6:O8"/>
    <mergeCell ref="N2:O2"/>
    <mergeCell ref="C3:E3"/>
    <mergeCell ref="F3:G3"/>
    <mergeCell ref="H3:I3"/>
    <mergeCell ref="J3:M3"/>
    <mergeCell ref="N3:O3"/>
    <mergeCell ref="B2:D2"/>
    <mergeCell ref="E2:I2"/>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20:M20 J20">
    <cfRule type="expression" priority="7" dxfId="0" stopIfTrue="1">
      <formula>C28&lt;=1</formula>
    </cfRule>
  </conditionalFormatting>
  <conditionalFormatting sqref="F20">
    <cfRule type="expression" priority="6" dxfId="0" stopIfTrue="1">
      <formula>C28=3</formula>
    </cfRule>
  </conditionalFormatting>
  <conditionalFormatting sqref="H20">
    <cfRule type="expression" priority="5" dxfId="0" stopIfTrue="1">
      <formula>C28=2</formula>
    </cfRule>
  </conditionalFormatting>
  <conditionalFormatting sqref="C20:E20">
    <cfRule type="expression" priority="4" dxfId="0" stopIfTrue="1">
      <formula>C28&gt;=4</formula>
    </cfRule>
  </conditionalFormatting>
  <conditionalFormatting sqref="F3">
    <cfRule type="expression" priority="3" dxfId="0" stopIfTrue="1">
      <formula>AND(H6+J6+J10+N6+N10=0,C18&gt;2,E18&gt;=0.6,E18&lt;0.8)</formula>
    </cfRule>
  </conditionalFormatting>
  <conditionalFormatting sqref="C3">
    <cfRule type="expression" priority="2" dxfId="0" stopIfTrue="1">
      <formula>AND(H6+J6+J10+N6+N10=0,C18&gt;2,E18&gt;=0.8)</formula>
    </cfRule>
  </conditionalFormatting>
  <conditionalFormatting sqref="H3">
    <cfRule type="expression" priority="1" dxfId="0" stopIfTrue="1">
      <formula>AND(J6+J10+N6+N10=0,OR(H6=1,C18&lt;=2,E18&lt;0.6))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26.xml><?xml version="1.0" encoding="utf-8"?>
<worksheet xmlns="http://schemas.openxmlformats.org/spreadsheetml/2006/main" xmlns:r="http://schemas.openxmlformats.org/officeDocument/2006/relationships">
  <sheetPr>
    <tabColor rgb="FF00B050"/>
  </sheetPr>
  <dimension ref="A1:O25"/>
  <sheetViews>
    <sheetView view="pageBreakPreview" zoomScale="90" zoomScaleSheetLayoutView="90" zoomScalePageLayoutView="0" workbookViewId="0" topLeftCell="A1">
      <selection activeCell="A19" sqref="A19"/>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403</v>
      </c>
      <c r="B1" s="3"/>
      <c r="C1" s="94"/>
      <c r="D1" s="94"/>
      <c r="E1" s="94"/>
      <c r="F1" s="94"/>
      <c r="G1" s="94"/>
      <c r="H1" s="94"/>
      <c r="I1" s="94"/>
      <c r="J1" s="94"/>
      <c r="K1" s="94"/>
      <c r="L1" s="94"/>
      <c r="M1" s="94"/>
      <c r="N1" s="94"/>
      <c r="O1" s="94"/>
    </row>
    <row r="2" spans="1:15" ht="13.5">
      <c r="A2" s="243"/>
      <c r="B2" s="543" t="s">
        <v>406</v>
      </c>
      <c r="C2" s="543"/>
      <c r="D2" s="543"/>
      <c r="E2" s="544">
        <f>IF('①土木'!$E$2="","",'①土木'!$E$2)</f>
      </c>
      <c r="F2" s="544"/>
      <c r="G2" s="544"/>
      <c r="H2" s="544"/>
      <c r="I2" s="544"/>
      <c r="J2" s="17"/>
      <c r="K2" s="17"/>
      <c r="L2" s="17"/>
      <c r="M2" s="17"/>
      <c r="N2" s="542" t="s">
        <v>50</v>
      </c>
      <c r="O2" s="542"/>
    </row>
    <row r="3" spans="1:15" ht="13.5" customHeight="1">
      <c r="A3" s="231" t="s">
        <v>0</v>
      </c>
      <c r="B3" s="231"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226"/>
      <c r="C5" s="14" t="s">
        <v>9</v>
      </c>
      <c r="D5" s="237"/>
      <c r="E5" s="237"/>
      <c r="F5" s="235"/>
      <c r="G5" s="234"/>
      <c r="H5" s="235" t="s">
        <v>9</v>
      </c>
      <c r="I5" s="234"/>
      <c r="J5" s="14" t="s">
        <v>9</v>
      </c>
      <c r="K5" s="531" t="s">
        <v>67</v>
      </c>
      <c r="L5" s="531"/>
      <c r="M5" s="532"/>
      <c r="N5" s="235" t="s">
        <v>9</v>
      </c>
      <c r="O5" s="246"/>
    </row>
    <row r="6" spans="1:15" ht="13.5" customHeight="1">
      <c r="A6" s="226"/>
      <c r="B6" s="526" t="s">
        <v>345</v>
      </c>
      <c r="C6" s="28"/>
      <c r="D6" s="537" t="s">
        <v>52</v>
      </c>
      <c r="E6" s="537"/>
      <c r="F6" s="537"/>
      <c r="G6" s="538"/>
      <c r="H6" s="53"/>
      <c r="I6" s="538" t="s">
        <v>51</v>
      </c>
      <c r="J6" s="28"/>
      <c r="K6" s="533"/>
      <c r="L6" s="533"/>
      <c r="M6" s="534"/>
      <c r="N6" s="71"/>
      <c r="O6" s="538" t="s">
        <v>68</v>
      </c>
    </row>
    <row r="7" spans="1:15" ht="13.5" customHeight="1">
      <c r="A7" s="226"/>
      <c r="B7" s="526"/>
      <c r="C7" s="31"/>
      <c r="D7" s="537"/>
      <c r="E7" s="537"/>
      <c r="F7" s="537"/>
      <c r="G7" s="538"/>
      <c r="H7" s="29"/>
      <c r="I7" s="538"/>
      <c r="J7" s="31"/>
      <c r="K7" s="533"/>
      <c r="L7" s="533"/>
      <c r="M7" s="534"/>
      <c r="N7" s="232"/>
      <c r="O7" s="538"/>
    </row>
    <row r="8" spans="1:15" ht="13.5" customHeight="1">
      <c r="A8" s="226"/>
      <c r="B8" s="226"/>
      <c r="C8" s="55"/>
      <c r="D8" s="539"/>
      <c r="E8" s="539"/>
      <c r="F8" s="539"/>
      <c r="G8" s="540"/>
      <c r="H8" s="26"/>
      <c r="I8" s="538"/>
      <c r="J8" s="57"/>
      <c r="K8" s="535"/>
      <c r="L8" s="535"/>
      <c r="M8" s="536"/>
      <c r="N8" s="233"/>
      <c r="O8" s="540"/>
    </row>
    <row r="9" spans="1:15" ht="22.5" customHeight="1">
      <c r="A9" s="226"/>
      <c r="B9" s="526" t="s">
        <v>70</v>
      </c>
      <c r="C9" s="54" t="s">
        <v>7</v>
      </c>
      <c r="D9" s="235" t="s">
        <v>8</v>
      </c>
      <c r="E9" s="327"/>
      <c r="F9" s="327"/>
      <c r="G9" s="327"/>
      <c r="H9" s="327"/>
      <c r="I9" s="328"/>
      <c r="J9" s="235" t="s">
        <v>9</v>
      </c>
      <c r="K9" s="238"/>
      <c r="L9" s="238"/>
      <c r="M9" s="239"/>
      <c r="N9" s="235" t="s">
        <v>9</v>
      </c>
      <c r="O9" s="93"/>
    </row>
    <row r="10" spans="1:15" ht="13.5" customHeight="1">
      <c r="A10" s="6"/>
      <c r="B10" s="526"/>
      <c r="C10" s="252"/>
      <c r="D10" s="250"/>
      <c r="E10" s="527" t="s">
        <v>347</v>
      </c>
      <c r="F10" s="528"/>
      <c r="G10" s="528"/>
      <c r="H10" s="528"/>
      <c r="I10" s="541"/>
      <c r="J10" s="21"/>
      <c r="K10" s="527" t="s">
        <v>27</v>
      </c>
      <c r="L10" s="528"/>
      <c r="M10" s="541"/>
      <c r="N10" s="20"/>
      <c r="O10" s="541" t="s">
        <v>408</v>
      </c>
    </row>
    <row r="11" spans="1:15" ht="13.5" customHeight="1">
      <c r="A11" s="322"/>
      <c r="B11" s="525"/>
      <c r="C11" s="19"/>
      <c r="D11" s="22"/>
      <c r="E11" s="528" t="s">
        <v>348</v>
      </c>
      <c r="F11" s="528"/>
      <c r="G11" s="528"/>
      <c r="H11" s="528"/>
      <c r="I11" s="541"/>
      <c r="J11" s="230"/>
      <c r="K11" s="230"/>
      <c r="L11" s="228"/>
      <c r="M11" s="229"/>
      <c r="N11" s="228"/>
      <c r="O11" s="541"/>
    </row>
    <row r="12" spans="1:15" ht="13.5" customHeight="1">
      <c r="A12" s="322"/>
      <c r="B12" s="526"/>
      <c r="C12" s="253"/>
      <c r="D12" s="251"/>
      <c r="E12" s="527" t="s">
        <v>349</v>
      </c>
      <c r="F12" s="528"/>
      <c r="G12" s="528"/>
      <c r="H12" s="528"/>
      <c r="I12" s="541"/>
      <c r="J12" s="228"/>
      <c r="K12" s="228"/>
      <c r="L12" s="3"/>
      <c r="M12" s="229"/>
      <c r="N12" s="228"/>
      <c r="O12" s="229"/>
    </row>
    <row r="13" spans="1:15" ht="13.5" customHeight="1">
      <c r="A13" s="322"/>
      <c r="B13" s="526"/>
      <c r="C13" s="253"/>
      <c r="D13" s="251"/>
      <c r="E13" s="527" t="s">
        <v>350</v>
      </c>
      <c r="F13" s="528"/>
      <c r="G13" s="528"/>
      <c r="H13" s="528"/>
      <c r="I13" s="541"/>
      <c r="J13" s="228"/>
      <c r="K13" s="228"/>
      <c r="L13" s="3"/>
      <c r="M13" s="229"/>
      <c r="N13" s="228"/>
      <c r="O13" s="229"/>
    </row>
    <row r="14" spans="1:15" ht="13.5" customHeight="1">
      <c r="A14" s="322"/>
      <c r="B14" s="526"/>
      <c r="C14" s="19"/>
      <c r="D14" s="22"/>
      <c r="E14" s="527" t="s">
        <v>351</v>
      </c>
      <c r="F14" s="528"/>
      <c r="G14" s="528"/>
      <c r="H14" s="528"/>
      <c r="I14" s="541"/>
      <c r="J14" s="228"/>
      <c r="K14" s="528" t="s">
        <v>37</v>
      </c>
      <c r="L14" s="528"/>
      <c r="M14" s="541"/>
      <c r="N14" s="94"/>
      <c r="O14" s="91" t="s">
        <v>36</v>
      </c>
    </row>
    <row r="15" spans="1:15" ht="13.5">
      <c r="A15" s="10"/>
      <c r="B15" s="7" t="s">
        <v>10</v>
      </c>
      <c r="C15" s="15">
        <f>SUM(C10:C14)</f>
        <v>0</v>
      </c>
      <c r="D15" s="3">
        <f>SUM(D10:D14)</f>
        <v>0</v>
      </c>
      <c r="E15" s="11" t="e">
        <f>D15/C15</f>
        <v>#DIV/0!</v>
      </c>
      <c r="F15" s="12"/>
      <c r="G15" s="12"/>
      <c r="H15" s="12"/>
      <c r="I15" s="3"/>
      <c r="J15" s="15"/>
      <c r="K15" s="3"/>
      <c r="L15" s="3"/>
      <c r="M15" s="4"/>
      <c r="N15" s="3"/>
      <c r="O15" s="4"/>
    </row>
    <row r="16" spans="1:15" ht="13.5">
      <c r="A16" s="10"/>
      <c r="B16" s="7"/>
      <c r="C16" s="3"/>
      <c r="D16" s="3"/>
      <c r="E16" s="11"/>
      <c r="F16" s="12"/>
      <c r="G16" s="12"/>
      <c r="H16" s="12"/>
      <c r="I16" s="3"/>
      <c r="J16" s="242"/>
      <c r="K16" s="243"/>
      <c r="L16" s="243"/>
      <c r="M16" s="240"/>
      <c r="N16" s="243"/>
      <c r="O16" s="240"/>
    </row>
    <row r="17" spans="1:15" ht="13.5">
      <c r="A17" s="324"/>
      <c r="B17" s="545" t="s">
        <v>71</v>
      </c>
      <c r="C17" s="524" t="s">
        <v>11</v>
      </c>
      <c r="D17" s="514"/>
      <c r="E17" s="514"/>
      <c r="F17" s="514" t="s">
        <v>2</v>
      </c>
      <c r="G17" s="514"/>
      <c r="H17" s="514" t="s">
        <v>3</v>
      </c>
      <c r="I17" s="514"/>
      <c r="J17" s="522" t="s">
        <v>4</v>
      </c>
      <c r="K17" s="523"/>
      <c r="L17" s="523"/>
      <c r="M17" s="524"/>
      <c r="N17" s="514"/>
      <c r="O17" s="514"/>
    </row>
    <row r="18" spans="1:15" ht="13.5" customHeight="1">
      <c r="A18" s="324"/>
      <c r="B18" s="546"/>
      <c r="C18" s="515" t="s">
        <v>72</v>
      </c>
      <c r="D18" s="516"/>
      <c r="E18" s="516"/>
      <c r="F18" s="516"/>
      <c r="G18" s="517"/>
      <c r="H18" s="518" t="s">
        <v>6</v>
      </c>
      <c r="I18" s="518"/>
      <c r="J18" s="519" t="s">
        <v>79</v>
      </c>
      <c r="K18" s="520"/>
      <c r="L18" s="520"/>
      <c r="M18" s="521"/>
      <c r="N18" s="518"/>
      <c r="O18" s="518"/>
    </row>
    <row r="19" spans="1:15" ht="22.5" customHeight="1">
      <c r="A19" s="314"/>
      <c r="B19" s="247" t="s">
        <v>346</v>
      </c>
      <c r="C19" s="14" t="s">
        <v>8</v>
      </c>
      <c r="D19" s="325"/>
      <c r="E19" s="325"/>
      <c r="F19" s="325"/>
      <c r="G19" s="325"/>
      <c r="H19" s="325"/>
      <c r="I19" s="325"/>
      <c r="J19" s="325"/>
      <c r="K19" s="325"/>
      <c r="L19" s="325"/>
      <c r="M19" s="325"/>
      <c r="N19" s="325"/>
      <c r="O19" s="326"/>
    </row>
    <row r="20" spans="1:15" ht="13.5">
      <c r="A20" s="322"/>
      <c r="B20" s="247"/>
      <c r="C20" s="97"/>
      <c r="D20" s="511" t="s">
        <v>352</v>
      </c>
      <c r="E20" s="512"/>
      <c r="F20" s="512"/>
      <c r="G20" s="512"/>
      <c r="H20" s="512"/>
      <c r="I20" s="512"/>
      <c r="J20" s="512"/>
      <c r="K20" s="512"/>
      <c r="L20" s="512"/>
      <c r="M20" s="512"/>
      <c r="N20" s="512"/>
      <c r="O20" s="513"/>
    </row>
    <row r="21" spans="1:15" ht="13.5">
      <c r="A21" s="6"/>
      <c r="B21" s="226"/>
      <c r="C21" s="97"/>
      <c r="D21" s="511" t="s">
        <v>353</v>
      </c>
      <c r="E21" s="512"/>
      <c r="F21" s="512"/>
      <c r="G21" s="512"/>
      <c r="H21" s="512"/>
      <c r="I21" s="512"/>
      <c r="J21" s="512"/>
      <c r="K21" s="512"/>
      <c r="L21" s="512"/>
      <c r="M21" s="512"/>
      <c r="N21" s="512"/>
      <c r="O21" s="513"/>
    </row>
    <row r="22" spans="1:15" ht="13.5">
      <c r="A22" s="6"/>
      <c r="B22" s="226"/>
      <c r="C22" s="97"/>
      <c r="D22" s="511" t="s">
        <v>354</v>
      </c>
      <c r="E22" s="512"/>
      <c r="F22" s="512"/>
      <c r="G22" s="512"/>
      <c r="H22" s="512"/>
      <c r="I22" s="512"/>
      <c r="J22" s="512"/>
      <c r="K22" s="512"/>
      <c r="L22" s="512"/>
      <c r="M22" s="512"/>
      <c r="N22" s="512"/>
      <c r="O22" s="513"/>
    </row>
    <row r="23" spans="1:15" ht="13.5">
      <c r="A23" s="6"/>
      <c r="B23" s="6"/>
      <c r="C23" s="97"/>
      <c r="D23" s="511" t="s">
        <v>355</v>
      </c>
      <c r="E23" s="512"/>
      <c r="F23" s="512"/>
      <c r="G23" s="512"/>
      <c r="H23" s="512"/>
      <c r="I23" s="512"/>
      <c r="J23" s="512"/>
      <c r="K23" s="512"/>
      <c r="L23" s="512"/>
      <c r="M23" s="512"/>
      <c r="N23" s="512"/>
      <c r="O23" s="513"/>
    </row>
    <row r="24" spans="1:15" ht="13.5">
      <c r="A24" s="10"/>
      <c r="B24" s="7" t="s">
        <v>10</v>
      </c>
      <c r="C24" s="15">
        <f>SUM(C20:C23)</f>
        <v>0</v>
      </c>
      <c r="D24" s="249"/>
      <c r="E24" s="228"/>
      <c r="F24" s="228"/>
      <c r="G24" s="228"/>
      <c r="H24" s="249"/>
      <c r="I24" s="96"/>
      <c r="J24" s="248"/>
      <c r="K24" s="230"/>
      <c r="L24" s="230"/>
      <c r="M24" s="230"/>
      <c r="N24" s="249"/>
      <c r="O24" s="229"/>
    </row>
    <row r="25" spans="1:15" ht="13.5">
      <c r="A25" s="242"/>
      <c r="B25" s="136"/>
      <c r="C25" s="242"/>
      <c r="D25" s="127"/>
      <c r="E25" s="244"/>
      <c r="F25" s="244"/>
      <c r="G25" s="244"/>
      <c r="H25" s="127"/>
      <c r="I25" s="134"/>
      <c r="J25" s="126"/>
      <c r="K25" s="135"/>
      <c r="L25" s="135"/>
      <c r="M25" s="135"/>
      <c r="N25" s="127"/>
      <c r="O25" s="245"/>
    </row>
  </sheetData>
  <sheetProtection/>
  <mergeCells count="42">
    <mergeCell ref="D21:O21"/>
    <mergeCell ref="D22:O22"/>
    <mergeCell ref="D23:O23"/>
    <mergeCell ref="N17:O17"/>
    <mergeCell ref="C18:G18"/>
    <mergeCell ref="H18:I18"/>
    <mergeCell ref="J18:M18"/>
    <mergeCell ref="N18:O18"/>
    <mergeCell ref="B17:B18"/>
    <mergeCell ref="C17:E17"/>
    <mergeCell ref="F17:G17"/>
    <mergeCell ref="H17:I17"/>
    <mergeCell ref="J17:M17"/>
    <mergeCell ref="D20:O20"/>
    <mergeCell ref="O6:O8"/>
    <mergeCell ref="B9:B14"/>
    <mergeCell ref="E10:I10"/>
    <mergeCell ref="K10:M10"/>
    <mergeCell ref="O10:O11"/>
    <mergeCell ref="E11:I11"/>
    <mergeCell ref="E12:I12"/>
    <mergeCell ref="E13:I13"/>
    <mergeCell ref="E14:I14"/>
    <mergeCell ref="K14:M14"/>
    <mergeCell ref="A4:A5"/>
    <mergeCell ref="C4:E4"/>
    <mergeCell ref="F4:G4"/>
    <mergeCell ref="H4:I4"/>
    <mergeCell ref="J4:M4"/>
    <mergeCell ref="N4:O4"/>
    <mergeCell ref="K5:M8"/>
    <mergeCell ref="B6:B7"/>
    <mergeCell ref="D6:G8"/>
    <mergeCell ref="I6:I8"/>
    <mergeCell ref="N2:O2"/>
    <mergeCell ref="C3:E3"/>
    <mergeCell ref="F3:G3"/>
    <mergeCell ref="H3:I3"/>
    <mergeCell ref="J3:M3"/>
    <mergeCell ref="N3:O3"/>
    <mergeCell ref="B2:D2"/>
    <mergeCell ref="E2:I2"/>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17:M17 J17">
    <cfRule type="expression" priority="7" dxfId="0" stopIfTrue="1">
      <formula>C24=0</formula>
    </cfRule>
  </conditionalFormatting>
  <conditionalFormatting sqref="F17">
    <cfRule type="expression" priority="6" dxfId="0" stopIfTrue="1">
      <formula>C24=2</formula>
    </cfRule>
  </conditionalFormatting>
  <conditionalFormatting sqref="H17">
    <cfRule type="expression" priority="5" dxfId="0" stopIfTrue="1">
      <formula>C24=1</formula>
    </cfRule>
  </conditionalFormatting>
  <conditionalFormatting sqref="C17:E17">
    <cfRule type="expression" priority="4" dxfId="0" stopIfTrue="1">
      <formula>C24&gt;=3</formula>
    </cfRule>
  </conditionalFormatting>
  <conditionalFormatting sqref="F3">
    <cfRule type="expression" priority="10" dxfId="0" stopIfTrue="1">
      <formula>AND(H6+J6+J10+N6+N10=0,C15&gt;2,E15&gt;=0.6,E15&lt;0.8)</formula>
    </cfRule>
  </conditionalFormatting>
  <conditionalFormatting sqref="C3">
    <cfRule type="expression" priority="11" dxfId="0" stopIfTrue="1">
      <formula>AND(H6+J6+J10+N6+N10=0,C15&gt;2,E15&gt;=0.8)</formula>
    </cfRule>
  </conditionalFormatting>
  <conditionalFormatting sqref="H3">
    <cfRule type="expression" priority="12" dxfId="0" stopIfTrue="1">
      <formula>AND(J6+J10+N6+N10=0,OR(H6=1,C15&lt;=2,E15&lt;0.6))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27.xml><?xml version="1.0" encoding="utf-8"?>
<worksheet xmlns="http://schemas.openxmlformats.org/spreadsheetml/2006/main" xmlns:r="http://schemas.openxmlformats.org/officeDocument/2006/relationships">
  <sheetPr>
    <tabColor rgb="FF00B050"/>
  </sheetPr>
  <dimension ref="A1:O26"/>
  <sheetViews>
    <sheetView view="pageBreakPreview" zoomScale="90" zoomScaleSheetLayoutView="90" zoomScalePageLayoutView="0" workbookViewId="0" topLeftCell="A1">
      <selection activeCell="A12" sqref="A12"/>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405</v>
      </c>
      <c r="B1" s="3"/>
      <c r="C1" s="94"/>
      <c r="D1" s="94"/>
      <c r="E1" s="94"/>
      <c r="F1" s="94"/>
      <c r="G1" s="94"/>
      <c r="H1" s="94"/>
      <c r="I1" s="94"/>
      <c r="J1" s="94"/>
      <c r="K1" s="94"/>
      <c r="L1" s="94"/>
      <c r="M1" s="94"/>
      <c r="N1" s="94"/>
      <c r="O1" s="94"/>
    </row>
    <row r="2" spans="1:15" ht="13.5">
      <c r="A2" s="255"/>
      <c r="B2" s="543" t="s">
        <v>406</v>
      </c>
      <c r="C2" s="543"/>
      <c r="D2" s="543"/>
      <c r="E2" s="544">
        <f>IF('①土木'!$E$2="","",'①土木'!$E$2)</f>
      </c>
      <c r="F2" s="544"/>
      <c r="G2" s="544"/>
      <c r="H2" s="544"/>
      <c r="I2" s="544"/>
      <c r="J2" s="17"/>
      <c r="K2" s="17"/>
      <c r="L2" s="17"/>
      <c r="M2" s="17"/>
      <c r="N2" s="542" t="s">
        <v>50</v>
      </c>
      <c r="O2" s="542"/>
    </row>
    <row r="3" spans="1:15" ht="13.5" customHeight="1">
      <c r="A3" s="262" t="s">
        <v>0</v>
      </c>
      <c r="B3" s="262"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261"/>
      <c r="C5" s="14" t="s">
        <v>9</v>
      </c>
      <c r="D5" s="264"/>
      <c r="E5" s="264"/>
      <c r="F5" s="268"/>
      <c r="G5" s="265"/>
      <c r="H5" s="268" t="s">
        <v>9</v>
      </c>
      <c r="I5" s="265"/>
      <c r="J5" s="14" t="s">
        <v>9</v>
      </c>
      <c r="K5" s="531" t="s">
        <v>67</v>
      </c>
      <c r="L5" s="531"/>
      <c r="M5" s="532"/>
      <c r="N5" s="268" t="s">
        <v>9</v>
      </c>
      <c r="O5" s="269"/>
    </row>
    <row r="6" spans="1:15" ht="13.5" customHeight="1">
      <c r="A6" s="261"/>
      <c r="B6" s="526" t="s">
        <v>376</v>
      </c>
      <c r="C6" s="28"/>
      <c r="D6" s="537" t="s">
        <v>52</v>
      </c>
      <c r="E6" s="537"/>
      <c r="F6" s="537"/>
      <c r="G6" s="538"/>
      <c r="H6" s="53"/>
      <c r="I6" s="538" t="s">
        <v>51</v>
      </c>
      <c r="J6" s="28"/>
      <c r="K6" s="533"/>
      <c r="L6" s="533"/>
      <c r="M6" s="534"/>
      <c r="N6" s="71"/>
      <c r="O6" s="538" t="s">
        <v>68</v>
      </c>
    </row>
    <row r="7" spans="1:15" ht="13.5" customHeight="1">
      <c r="A7" s="261"/>
      <c r="B7" s="526"/>
      <c r="C7" s="31"/>
      <c r="D7" s="537"/>
      <c r="E7" s="537"/>
      <c r="F7" s="537"/>
      <c r="G7" s="538"/>
      <c r="H7" s="29"/>
      <c r="I7" s="538"/>
      <c r="J7" s="31"/>
      <c r="K7" s="533"/>
      <c r="L7" s="533"/>
      <c r="M7" s="534"/>
      <c r="N7" s="266"/>
      <c r="O7" s="538"/>
    </row>
    <row r="8" spans="1:15" ht="13.5" customHeight="1">
      <c r="A8" s="261"/>
      <c r="B8" s="526"/>
      <c r="C8" s="55"/>
      <c r="D8" s="539"/>
      <c r="E8" s="539"/>
      <c r="F8" s="539"/>
      <c r="G8" s="540"/>
      <c r="H8" s="26"/>
      <c r="I8" s="538"/>
      <c r="J8" s="57"/>
      <c r="K8" s="535"/>
      <c r="L8" s="535"/>
      <c r="M8" s="536"/>
      <c r="N8" s="267"/>
      <c r="O8" s="540"/>
    </row>
    <row r="9" spans="1:15" ht="22.5" customHeight="1">
      <c r="A9" s="261"/>
      <c r="B9" s="526"/>
      <c r="C9" s="54" t="s">
        <v>7</v>
      </c>
      <c r="D9" s="268" t="s">
        <v>8</v>
      </c>
      <c r="E9" s="563" t="s">
        <v>372</v>
      </c>
      <c r="F9" s="563"/>
      <c r="G9" s="563"/>
      <c r="H9" s="563"/>
      <c r="I9" s="564"/>
      <c r="J9" s="268" t="s">
        <v>9</v>
      </c>
      <c r="K9" s="256"/>
      <c r="L9" s="256"/>
      <c r="M9" s="257"/>
      <c r="N9" s="14" t="s">
        <v>9</v>
      </c>
      <c r="O9" s="93"/>
    </row>
    <row r="10" spans="1:15" ht="13.5" customHeight="1">
      <c r="A10" s="6"/>
      <c r="B10" s="525" t="s">
        <v>70</v>
      </c>
      <c r="C10" s="19"/>
      <c r="D10" s="22"/>
      <c r="E10" s="527" t="s">
        <v>371</v>
      </c>
      <c r="F10" s="528"/>
      <c r="G10" s="528"/>
      <c r="H10" s="528"/>
      <c r="I10" s="541"/>
      <c r="J10" s="21"/>
      <c r="K10" s="527" t="s">
        <v>27</v>
      </c>
      <c r="L10" s="528"/>
      <c r="M10" s="541"/>
      <c r="N10" s="22"/>
      <c r="O10" s="541" t="s">
        <v>26</v>
      </c>
    </row>
    <row r="11" spans="1:15" ht="13.5" customHeight="1">
      <c r="A11" s="6"/>
      <c r="B11" s="526"/>
      <c r="C11" s="272"/>
      <c r="D11" s="271"/>
      <c r="E11" s="527" t="s">
        <v>371</v>
      </c>
      <c r="F11" s="528"/>
      <c r="G11" s="528"/>
      <c r="H11" s="528"/>
      <c r="I11" s="541"/>
      <c r="J11" s="263"/>
      <c r="K11" s="263"/>
      <c r="L11" s="259"/>
      <c r="M11" s="260"/>
      <c r="N11" s="258"/>
      <c r="O11" s="541"/>
    </row>
    <row r="12" spans="1:15" ht="13.5" customHeight="1">
      <c r="A12" s="6"/>
      <c r="B12" s="526"/>
      <c r="C12" s="19"/>
      <c r="D12" s="22"/>
      <c r="E12" s="527" t="s">
        <v>371</v>
      </c>
      <c r="F12" s="528"/>
      <c r="G12" s="528"/>
      <c r="H12" s="528"/>
      <c r="I12" s="541"/>
      <c r="J12" s="259"/>
      <c r="K12" s="259"/>
      <c r="L12" s="3"/>
      <c r="M12" s="260"/>
      <c r="N12" s="258"/>
      <c r="O12" s="260"/>
    </row>
    <row r="13" spans="1:15" ht="13.5" customHeight="1">
      <c r="A13" s="6"/>
      <c r="B13" s="526"/>
      <c r="C13" s="19"/>
      <c r="D13" s="22"/>
      <c r="E13" s="527" t="s">
        <v>371</v>
      </c>
      <c r="F13" s="528"/>
      <c r="G13" s="528"/>
      <c r="H13" s="528"/>
      <c r="I13" s="541"/>
      <c r="J13" s="258"/>
      <c r="K13" s="528"/>
      <c r="L13" s="528"/>
      <c r="M13" s="541"/>
      <c r="N13" s="273"/>
      <c r="O13" s="91"/>
    </row>
    <row r="14" spans="1:15" ht="13.5" customHeight="1">
      <c r="A14" s="6"/>
      <c r="B14" s="526"/>
      <c r="C14" s="19"/>
      <c r="D14" s="22"/>
      <c r="E14" s="527" t="s">
        <v>371</v>
      </c>
      <c r="F14" s="528"/>
      <c r="G14" s="528"/>
      <c r="H14" s="528"/>
      <c r="I14" s="541"/>
      <c r="J14" s="258"/>
      <c r="K14" s="528" t="s">
        <v>37</v>
      </c>
      <c r="L14" s="528"/>
      <c r="M14" s="541"/>
      <c r="N14" s="273"/>
      <c r="O14" s="91" t="s">
        <v>36</v>
      </c>
    </row>
    <row r="15" spans="1:15" ht="13.5">
      <c r="A15" s="10"/>
      <c r="B15" s="7" t="s">
        <v>10</v>
      </c>
      <c r="C15" s="15">
        <f>SUM(C10:C14)</f>
        <v>0</v>
      </c>
      <c r="D15" s="3">
        <f>SUM(D10:D14)</f>
        <v>0</v>
      </c>
      <c r="E15" s="11" t="e">
        <f>D15/C15</f>
        <v>#DIV/0!</v>
      </c>
      <c r="F15" s="12"/>
      <c r="G15" s="12"/>
      <c r="H15" s="12"/>
      <c r="I15" s="3"/>
      <c r="J15" s="15"/>
      <c r="K15" s="3"/>
      <c r="L15" s="3"/>
      <c r="M15" s="4"/>
      <c r="N15" s="15"/>
      <c r="O15" s="4"/>
    </row>
    <row r="16" spans="1:15" ht="13.5">
      <c r="A16" s="10"/>
      <c r="B16" s="254"/>
      <c r="C16" s="16"/>
      <c r="D16" s="17"/>
      <c r="E16" s="17"/>
      <c r="F16" s="17"/>
      <c r="G16" s="17"/>
      <c r="H16" s="17"/>
      <c r="I16" s="17"/>
      <c r="J16" s="16"/>
      <c r="K16" s="17"/>
      <c r="L16" s="17"/>
      <c r="M16" s="18"/>
      <c r="N16" s="16"/>
      <c r="O16" s="18"/>
    </row>
    <row r="17" spans="1:15" ht="13.5">
      <c r="A17" s="324"/>
      <c r="B17" s="545" t="s">
        <v>71</v>
      </c>
      <c r="C17" s="524" t="s">
        <v>11</v>
      </c>
      <c r="D17" s="514"/>
      <c r="E17" s="514"/>
      <c r="F17" s="514" t="s">
        <v>2</v>
      </c>
      <c r="G17" s="514"/>
      <c r="H17" s="514" t="s">
        <v>3</v>
      </c>
      <c r="I17" s="514"/>
      <c r="J17" s="522" t="s">
        <v>4</v>
      </c>
      <c r="K17" s="523"/>
      <c r="L17" s="523"/>
      <c r="M17" s="524"/>
      <c r="N17" s="514"/>
      <c r="O17" s="514"/>
    </row>
    <row r="18" spans="1:15" ht="13.5" customHeight="1">
      <c r="A18" s="324"/>
      <c r="B18" s="546"/>
      <c r="C18" s="515" t="s">
        <v>72</v>
      </c>
      <c r="D18" s="516"/>
      <c r="E18" s="516"/>
      <c r="F18" s="516"/>
      <c r="G18" s="517"/>
      <c r="H18" s="518" t="s">
        <v>6</v>
      </c>
      <c r="I18" s="518"/>
      <c r="J18" s="519" t="s">
        <v>79</v>
      </c>
      <c r="K18" s="520"/>
      <c r="L18" s="520"/>
      <c r="M18" s="521"/>
      <c r="N18" s="518"/>
      <c r="O18" s="518"/>
    </row>
    <row r="19" spans="1:15" ht="22.5" customHeight="1">
      <c r="A19" s="261"/>
      <c r="B19" s="526" t="s">
        <v>377</v>
      </c>
      <c r="C19" s="14" t="s">
        <v>8</v>
      </c>
      <c r="D19" s="274"/>
      <c r="E19" s="566" t="s">
        <v>375</v>
      </c>
      <c r="F19" s="566"/>
      <c r="G19" s="566"/>
      <c r="H19" s="566"/>
      <c r="I19" s="566"/>
      <c r="J19" s="274"/>
      <c r="K19" s="274"/>
      <c r="L19" s="274"/>
      <c r="M19" s="274"/>
      <c r="N19" s="274"/>
      <c r="O19" s="275"/>
    </row>
    <row r="20" spans="1:15" ht="13.5" customHeight="1">
      <c r="A20" s="6"/>
      <c r="B20" s="526"/>
      <c r="C20" s="97"/>
      <c r="D20" s="511" t="s">
        <v>374</v>
      </c>
      <c r="E20" s="512"/>
      <c r="F20" s="512"/>
      <c r="G20" s="512"/>
      <c r="H20" s="512"/>
      <c r="I20" s="512"/>
      <c r="J20" s="512"/>
      <c r="K20" s="512"/>
      <c r="L20" s="512"/>
      <c r="M20" s="512"/>
      <c r="N20" s="512"/>
      <c r="O20" s="513"/>
    </row>
    <row r="21" spans="1:15" ht="13.5" customHeight="1">
      <c r="A21" s="6"/>
      <c r="B21" s="526"/>
      <c r="C21" s="97"/>
      <c r="D21" s="511" t="s">
        <v>374</v>
      </c>
      <c r="E21" s="512"/>
      <c r="F21" s="512"/>
      <c r="G21" s="512"/>
      <c r="H21" s="512"/>
      <c r="I21" s="512"/>
      <c r="J21" s="512"/>
      <c r="K21" s="512"/>
      <c r="L21" s="512"/>
      <c r="M21" s="512"/>
      <c r="N21" s="512"/>
      <c r="O21" s="513"/>
    </row>
    <row r="22" spans="1:15" ht="13.5" customHeight="1">
      <c r="A22" s="6"/>
      <c r="B22" s="526"/>
      <c r="C22" s="97"/>
      <c r="D22" s="511" t="s">
        <v>374</v>
      </c>
      <c r="E22" s="512"/>
      <c r="F22" s="512"/>
      <c r="G22" s="512"/>
      <c r="H22" s="512"/>
      <c r="I22" s="512"/>
      <c r="J22" s="512"/>
      <c r="K22" s="512"/>
      <c r="L22" s="512"/>
      <c r="M22" s="512"/>
      <c r="N22" s="512"/>
      <c r="O22" s="513"/>
    </row>
    <row r="23" spans="1:15" ht="13.5" customHeight="1">
      <c r="A23" s="6"/>
      <c r="B23" s="261"/>
      <c r="C23" s="97"/>
      <c r="D23" s="511" t="s">
        <v>374</v>
      </c>
      <c r="E23" s="512"/>
      <c r="F23" s="512"/>
      <c r="G23" s="512"/>
      <c r="H23" s="512"/>
      <c r="I23" s="512"/>
      <c r="J23" s="512"/>
      <c r="K23" s="512"/>
      <c r="L23" s="512"/>
      <c r="M23" s="512"/>
      <c r="N23" s="512"/>
      <c r="O23" s="513"/>
    </row>
    <row r="24" spans="1:15" ht="13.5" customHeight="1">
      <c r="A24" s="6"/>
      <c r="B24" s="6"/>
      <c r="C24" s="97"/>
      <c r="D24" s="511" t="s">
        <v>374</v>
      </c>
      <c r="E24" s="512"/>
      <c r="F24" s="512"/>
      <c r="G24" s="512"/>
      <c r="H24" s="512"/>
      <c r="I24" s="512"/>
      <c r="J24" s="512"/>
      <c r="K24" s="512"/>
      <c r="L24" s="512"/>
      <c r="M24" s="512"/>
      <c r="N24" s="512"/>
      <c r="O24" s="513"/>
    </row>
    <row r="25" spans="1:15" ht="13.5">
      <c r="A25" s="10"/>
      <c r="B25" s="7" t="s">
        <v>10</v>
      </c>
      <c r="C25" s="15">
        <f>SUM(C20:C24)</f>
        <v>0</v>
      </c>
      <c r="D25" s="567"/>
      <c r="E25" s="567"/>
      <c r="F25" s="567"/>
      <c r="G25" s="567"/>
      <c r="H25" s="567"/>
      <c r="I25" s="567"/>
      <c r="J25" s="567"/>
      <c r="K25" s="567"/>
      <c r="L25" s="567"/>
      <c r="M25" s="567"/>
      <c r="N25" s="567"/>
      <c r="O25" s="568"/>
    </row>
    <row r="26" spans="1:15" ht="13.5">
      <c r="A26" s="254"/>
      <c r="B26" s="254"/>
      <c r="C26" s="16"/>
      <c r="D26" s="569"/>
      <c r="E26" s="569"/>
      <c r="F26" s="569"/>
      <c r="G26" s="569"/>
      <c r="H26" s="569"/>
      <c r="I26" s="569"/>
      <c r="J26" s="569"/>
      <c r="K26" s="569"/>
      <c r="L26" s="569"/>
      <c r="M26" s="569"/>
      <c r="N26" s="569"/>
      <c r="O26" s="570"/>
    </row>
  </sheetData>
  <sheetProtection/>
  <mergeCells count="48">
    <mergeCell ref="E12:I12"/>
    <mergeCell ref="O10:O11"/>
    <mergeCell ref="E14:I14"/>
    <mergeCell ref="N3:O3"/>
    <mergeCell ref="N4:O4"/>
    <mergeCell ref="K5:M8"/>
    <mergeCell ref="D6:G8"/>
    <mergeCell ref="I6:I8"/>
    <mergeCell ref="O6:O8"/>
    <mergeCell ref="K14:M14"/>
    <mergeCell ref="E11:I11"/>
    <mergeCell ref="E9:I9"/>
    <mergeCell ref="N2:O2"/>
    <mergeCell ref="C3:E3"/>
    <mergeCell ref="F3:G3"/>
    <mergeCell ref="H3:I3"/>
    <mergeCell ref="J3:M3"/>
    <mergeCell ref="B2:D2"/>
    <mergeCell ref="E2:I2"/>
    <mergeCell ref="B6:B9"/>
    <mergeCell ref="E13:I13"/>
    <mergeCell ref="K13:M13"/>
    <mergeCell ref="A4:A5"/>
    <mergeCell ref="C4:E4"/>
    <mergeCell ref="F4:G4"/>
    <mergeCell ref="H4:I4"/>
    <mergeCell ref="J4:M4"/>
    <mergeCell ref="B10:B14"/>
    <mergeCell ref="E10:I10"/>
    <mergeCell ref="K10:M10"/>
    <mergeCell ref="B17:B18"/>
    <mergeCell ref="C17:E17"/>
    <mergeCell ref="F17:G17"/>
    <mergeCell ref="H17:I17"/>
    <mergeCell ref="J17:M17"/>
    <mergeCell ref="N17:O17"/>
    <mergeCell ref="C18:G18"/>
    <mergeCell ref="H18:I18"/>
    <mergeCell ref="J18:M18"/>
    <mergeCell ref="N18:O18"/>
    <mergeCell ref="D24:O24"/>
    <mergeCell ref="E19:I19"/>
    <mergeCell ref="B19:B22"/>
    <mergeCell ref="D25:O26"/>
    <mergeCell ref="D20:O20"/>
    <mergeCell ref="D21:O21"/>
    <mergeCell ref="D22:O22"/>
    <mergeCell ref="D23:O23"/>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17:M17 J17">
    <cfRule type="expression" priority="7" dxfId="0" stopIfTrue="1">
      <formula>C25&lt;=1</formula>
    </cfRule>
  </conditionalFormatting>
  <conditionalFormatting sqref="F17">
    <cfRule type="expression" priority="6" dxfId="0" stopIfTrue="1">
      <formula>C25=3</formula>
    </cfRule>
  </conditionalFormatting>
  <conditionalFormatting sqref="H17">
    <cfRule type="expression" priority="5" dxfId="0" stopIfTrue="1">
      <formula>C25=2</formula>
    </cfRule>
  </conditionalFormatting>
  <conditionalFormatting sqref="C17:E17">
    <cfRule type="expression" priority="4" dxfId="0" stopIfTrue="1">
      <formula>C25&gt;=4</formula>
    </cfRule>
  </conditionalFormatting>
  <conditionalFormatting sqref="F3">
    <cfRule type="expression" priority="10" dxfId="0" stopIfTrue="1">
      <formula>AND(H6+J6+J10+N6+N10=0,C15&gt;2,E15&gt;=0.6,E15&lt;0.8)</formula>
    </cfRule>
  </conditionalFormatting>
  <conditionalFormatting sqref="C3">
    <cfRule type="expression" priority="11" dxfId="0" stopIfTrue="1">
      <formula>AND(H6+J6+J10+N6+N10=0,C15&gt;2,E15&gt;=0.8)</formula>
    </cfRule>
  </conditionalFormatting>
  <conditionalFormatting sqref="H3">
    <cfRule type="expression" priority="12" dxfId="0" stopIfTrue="1">
      <formula>AND(J6+J10+N6+N10=0,OR(H6=1,C15&lt;=2,E15&lt;0.6))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3.xml><?xml version="1.0" encoding="utf-8"?>
<worksheet xmlns="http://schemas.openxmlformats.org/spreadsheetml/2006/main" xmlns:r="http://schemas.openxmlformats.org/officeDocument/2006/relationships">
  <sheetPr>
    <tabColor rgb="FF00B050"/>
  </sheetPr>
  <dimension ref="A1:P49"/>
  <sheetViews>
    <sheetView view="pageBreakPreview" zoomScale="90" zoomScaleSheetLayoutView="90" workbookViewId="0" topLeftCell="A1">
      <selection activeCell="B15" sqref="B15"/>
    </sheetView>
  </sheetViews>
  <sheetFormatPr defaultColWidth="9.140625" defaultRowHeight="15"/>
  <cols>
    <col min="1" max="1" width="14.57421875" style="339" customWidth="1"/>
    <col min="2" max="2" width="18.421875" style="339" bestFit="1" customWidth="1"/>
    <col min="3" max="4" width="3.140625" style="398" customWidth="1"/>
    <col min="5" max="5" width="15.00390625" style="398" customWidth="1"/>
    <col min="6" max="6" width="3.00390625" style="398" customWidth="1"/>
    <col min="7" max="7" width="18.140625" style="398" customWidth="1"/>
    <col min="8" max="8" width="3.00390625" style="398" customWidth="1"/>
    <col min="9" max="9" width="18.140625" style="398" customWidth="1"/>
    <col min="10" max="10" width="3.00390625" style="398" customWidth="1"/>
    <col min="11" max="11" width="7.421875" style="398" customWidth="1"/>
    <col min="12" max="12" width="3.00390625" style="398" customWidth="1"/>
    <col min="13" max="13" width="7.421875" style="398" customWidth="1"/>
    <col min="14" max="14" width="3.00390625" style="398" customWidth="1"/>
    <col min="15" max="15" width="18.00390625" style="398" customWidth="1"/>
    <col min="16" max="16384" width="9.00390625" style="339" customWidth="1"/>
  </cols>
  <sheetData>
    <row r="1" spans="1:16" ht="13.5" customHeight="1">
      <c r="A1" s="336" t="s">
        <v>404</v>
      </c>
      <c r="B1" s="337"/>
      <c r="C1" s="338"/>
      <c r="D1" s="338"/>
      <c r="E1" s="338"/>
      <c r="F1" s="338"/>
      <c r="G1" s="338"/>
      <c r="H1" s="338"/>
      <c r="I1" s="338"/>
      <c r="J1" s="338"/>
      <c r="K1" s="338"/>
      <c r="L1" s="338"/>
      <c r="M1" s="338"/>
      <c r="N1" s="500"/>
      <c r="O1" s="500"/>
      <c r="P1" s="373"/>
    </row>
    <row r="2" spans="1:16" ht="13.5" customHeight="1">
      <c r="A2" s="336"/>
      <c r="B2" s="444" t="s">
        <v>406</v>
      </c>
      <c r="C2" s="444"/>
      <c r="D2" s="444"/>
      <c r="E2" s="445">
        <f>IF('①土木'!$E$2="","",'①土木'!$E$2)</f>
      </c>
      <c r="F2" s="445"/>
      <c r="G2" s="445"/>
      <c r="H2" s="445"/>
      <c r="I2" s="445"/>
      <c r="J2" s="338"/>
      <c r="K2" s="338"/>
      <c r="L2" s="338"/>
      <c r="M2" s="338"/>
      <c r="N2" s="446" t="s">
        <v>50</v>
      </c>
      <c r="O2" s="446"/>
      <c r="P2" s="373"/>
    </row>
    <row r="3" spans="1:16" ht="12.75" customHeight="1">
      <c r="A3" s="376" t="s">
        <v>0</v>
      </c>
      <c r="B3" s="376" t="s">
        <v>1</v>
      </c>
      <c r="C3" s="467" t="s">
        <v>11</v>
      </c>
      <c r="D3" s="468"/>
      <c r="E3" s="468"/>
      <c r="F3" s="468" t="s">
        <v>2</v>
      </c>
      <c r="G3" s="468"/>
      <c r="H3" s="468" t="s">
        <v>3</v>
      </c>
      <c r="I3" s="468"/>
      <c r="J3" s="486" t="s">
        <v>4</v>
      </c>
      <c r="K3" s="487"/>
      <c r="L3" s="487"/>
      <c r="M3" s="467"/>
      <c r="N3" s="468" t="s">
        <v>5</v>
      </c>
      <c r="O3" s="486"/>
      <c r="P3" s="373"/>
    </row>
    <row r="4" spans="1:16" ht="12.75" customHeight="1">
      <c r="A4" s="465" t="s">
        <v>20</v>
      </c>
      <c r="B4" s="498" t="s">
        <v>31</v>
      </c>
      <c r="C4" s="495" t="s">
        <v>32</v>
      </c>
      <c r="D4" s="492"/>
      <c r="E4" s="492"/>
      <c r="F4" s="492" t="s">
        <v>33</v>
      </c>
      <c r="G4" s="492"/>
      <c r="H4" s="454" t="s">
        <v>6</v>
      </c>
      <c r="I4" s="454"/>
      <c r="J4" s="451" t="s">
        <v>34</v>
      </c>
      <c r="K4" s="452"/>
      <c r="L4" s="452"/>
      <c r="M4" s="453"/>
      <c r="N4" s="454" t="s">
        <v>35</v>
      </c>
      <c r="O4" s="451"/>
      <c r="P4" s="373"/>
    </row>
    <row r="5" spans="1:16" ht="13.5">
      <c r="A5" s="466"/>
      <c r="B5" s="499"/>
      <c r="C5" s="351" t="s">
        <v>9</v>
      </c>
      <c r="D5" s="411"/>
      <c r="E5" s="411"/>
      <c r="F5" s="412"/>
      <c r="G5" s="413"/>
      <c r="H5" s="412" t="s">
        <v>9</v>
      </c>
      <c r="I5" s="413"/>
      <c r="J5" s="351" t="s">
        <v>9</v>
      </c>
      <c r="K5" s="504" t="s">
        <v>67</v>
      </c>
      <c r="L5" s="504"/>
      <c r="M5" s="505"/>
      <c r="N5" s="412" t="s">
        <v>9</v>
      </c>
      <c r="O5" s="435"/>
      <c r="P5" s="373"/>
    </row>
    <row r="6" spans="1:16" ht="12.75" customHeight="1">
      <c r="A6" s="466"/>
      <c r="B6" s="466" t="s">
        <v>445</v>
      </c>
      <c r="C6" s="380"/>
      <c r="D6" s="476" t="s">
        <v>52</v>
      </c>
      <c r="E6" s="476"/>
      <c r="F6" s="476"/>
      <c r="G6" s="473"/>
      <c r="H6" s="414"/>
      <c r="I6" s="473" t="s">
        <v>51</v>
      </c>
      <c r="J6" s="380"/>
      <c r="K6" s="506"/>
      <c r="L6" s="506"/>
      <c r="M6" s="507"/>
      <c r="N6" s="415"/>
      <c r="O6" s="476" t="s">
        <v>68</v>
      </c>
      <c r="P6" s="373"/>
    </row>
    <row r="7" spans="1:16" ht="12.75" customHeight="1">
      <c r="A7" s="377"/>
      <c r="B7" s="466"/>
      <c r="C7" s="384"/>
      <c r="D7" s="476"/>
      <c r="E7" s="476"/>
      <c r="F7" s="476"/>
      <c r="G7" s="473"/>
      <c r="H7" s="383"/>
      <c r="I7" s="473"/>
      <c r="J7" s="384"/>
      <c r="K7" s="506"/>
      <c r="L7" s="506"/>
      <c r="M7" s="507"/>
      <c r="N7" s="381"/>
      <c r="O7" s="476"/>
      <c r="P7" s="373"/>
    </row>
    <row r="8" spans="1:16" ht="12.75" customHeight="1">
      <c r="A8" s="377"/>
      <c r="B8" s="377"/>
      <c r="C8" s="416"/>
      <c r="D8" s="477"/>
      <c r="E8" s="477"/>
      <c r="F8" s="477"/>
      <c r="G8" s="474"/>
      <c r="H8" s="388"/>
      <c r="I8" s="473"/>
      <c r="J8" s="417"/>
      <c r="K8" s="508"/>
      <c r="L8" s="508"/>
      <c r="M8" s="509"/>
      <c r="N8" s="386"/>
      <c r="O8" s="477"/>
      <c r="P8" s="373"/>
    </row>
    <row r="9" spans="1:16" ht="13.5">
      <c r="A9" s="377"/>
      <c r="B9" s="466" t="s">
        <v>70</v>
      </c>
      <c r="C9" s="418" t="s">
        <v>7</v>
      </c>
      <c r="D9" s="412" t="s">
        <v>8</v>
      </c>
      <c r="E9" s="501" t="s">
        <v>317</v>
      </c>
      <c r="F9" s="501"/>
      <c r="G9" s="501"/>
      <c r="H9" s="501"/>
      <c r="I9" s="501"/>
      <c r="J9" s="351" t="s">
        <v>9</v>
      </c>
      <c r="K9" s="352"/>
      <c r="L9" s="352"/>
      <c r="M9" s="419"/>
      <c r="N9" s="351" t="s">
        <v>9</v>
      </c>
      <c r="O9" s="437"/>
      <c r="P9" s="373"/>
    </row>
    <row r="10" spans="1:16" ht="10.5" customHeight="1">
      <c r="A10" s="347"/>
      <c r="B10" s="466"/>
      <c r="C10" s="356"/>
      <c r="D10" s="382"/>
      <c r="E10" s="478" t="s">
        <v>454</v>
      </c>
      <c r="F10" s="463"/>
      <c r="G10" s="463"/>
      <c r="H10" s="463"/>
      <c r="I10" s="464"/>
      <c r="J10" s="356"/>
      <c r="K10" s="478" t="s">
        <v>27</v>
      </c>
      <c r="L10" s="463"/>
      <c r="M10" s="464"/>
      <c r="N10" s="382"/>
      <c r="O10" s="463" t="s">
        <v>408</v>
      </c>
      <c r="P10" s="373"/>
    </row>
    <row r="11" spans="1:16" ht="10.5" customHeight="1">
      <c r="A11" s="347"/>
      <c r="B11" s="466"/>
      <c r="C11" s="370"/>
      <c r="D11" s="420"/>
      <c r="E11" s="478" t="s">
        <v>356</v>
      </c>
      <c r="F11" s="463"/>
      <c r="G11" s="463"/>
      <c r="H11" s="463"/>
      <c r="I11" s="463"/>
      <c r="J11" s="365"/>
      <c r="K11" s="366"/>
      <c r="L11" s="333"/>
      <c r="M11" s="334"/>
      <c r="N11" s="335"/>
      <c r="O11" s="463"/>
      <c r="P11" s="373"/>
    </row>
    <row r="12" spans="1:16" ht="10.5" customHeight="1">
      <c r="A12" s="347"/>
      <c r="B12" s="466"/>
      <c r="C12" s="421"/>
      <c r="D12" s="422"/>
      <c r="E12" s="478" t="s">
        <v>358</v>
      </c>
      <c r="F12" s="463"/>
      <c r="G12" s="463"/>
      <c r="H12" s="463"/>
      <c r="I12" s="464"/>
      <c r="J12" s="335"/>
      <c r="K12" s="357"/>
      <c r="L12" s="357"/>
      <c r="M12" s="358"/>
      <c r="N12" s="392"/>
      <c r="O12" s="436"/>
      <c r="P12" s="373"/>
    </row>
    <row r="13" spans="1:16" ht="10.5" customHeight="1">
      <c r="A13" s="347"/>
      <c r="B13" s="503"/>
      <c r="C13" s="356"/>
      <c r="D13" s="382"/>
      <c r="E13" s="478" t="s">
        <v>455</v>
      </c>
      <c r="F13" s="463"/>
      <c r="G13" s="463"/>
      <c r="H13" s="463"/>
      <c r="I13" s="464"/>
      <c r="J13" s="335"/>
      <c r="K13" s="357"/>
      <c r="L13" s="357"/>
      <c r="M13" s="358"/>
      <c r="N13" s="392"/>
      <c r="O13" s="436"/>
      <c r="P13" s="373"/>
    </row>
    <row r="14" spans="1:16" ht="10.5" customHeight="1">
      <c r="A14" s="347"/>
      <c r="B14" s="503"/>
      <c r="C14" s="356"/>
      <c r="D14" s="382"/>
      <c r="E14" s="478" t="s">
        <v>435</v>
      </c>
      <c r="F14" s="463"/>
      <c r="G14" s="463"/>
      <c r="H14" s="463"/>
      <c r="I14" s="464"/>
      <c r="J14" s="335"/>
      <c r="K14" s="463" t="s">
        <v>37</v>
      </c>
      <c r="L14" s="463"/>
      <c r="M14" s="464"/>
      <c r="N14" s="392"/>
      <c r="O14" s="436" t="s">
        <v>36</v>
      </c>
      <c r="P14" s="373"/>
    </row>
    <row r="15" spans="1:16" ht="10.5" customHeight="1">
      <c r="A15" s="347"/>
      <c r="B15" s="503"/>
      <c r="C15" s="356"/>
      <c r="D15" s="382"/>
      <c r="E15" s="478" t="s">
        <v>456</v>
      </c>
      <c r="F15" s="463"/>
      <c r="G15" s="463"/>
      <c r="H15" s="463"/>
      <c r="I15" s="464"/>
      <c r="J15" s="423"/>
      <c r="K15" s="408"/>
      <c r="L15" s="408"/>
      <c r="M15" s="424"/>
      <c r="N15" s="423"/>
      <c r="O15" s="408"/>
      <c r="P15" s="373"/>
    </row>
    <row r="16" spans="1:16" ht="10.5" customHeight="1">
      <c r="A16" s="347"/>
      <c r="B16" s="466"/>
      <c r="C16" s="356"/>
      <c r="D16" s="382"/>
      <c r="E16" s="478" t="s">
        <v>357</v>
      </c>
      <c r="F16" s="463"/>
      <c r="G16" s="463"/>
      <c r="H16" s="463"/>
      <c r="I16" s="463"/>
      <c r="J16" s="437"/>
      <c r="K16" s="437"/>
      <c r="L16" s="437"/>
      <c r="M16" s="437"/>
      <c r="N16" s="437"/>
      <c r="O16" s="437"/>
      <c r="P16" s="373"/>
    </row>
    <row r="17" spans="1:16" ht="10.5" customHeight="1">
      <c r="A17" s="347"/>
      <c r="B17" s="466"/>
      <c r="C17" s="356"/>
      <c r="D17" s="382"/>
      <c r="E17" s="478" t="s">
        <v>433</v>
      </c>
      <c r="F17" s="463"/>
      <c r="G17" s="463"/>
      <c r="H17" s="463"/>
      <c r="I17" s="463"/>
      <c r="J17" s="333"/>
      <c r="K17" s="333"/>
      <c r="L17" s="333"/>
      <c r="M17" s="333"/>
      <c r="N17" s="333"/>
      <c r="O17" s="333"/>
      <c r="P17" s="373"/>
    </row>
    <row r="18" spans="1:16" ht="10.5" customHeight="1">
      <c r="A18" s="347"/>
      <c r="B18" s="466"/>
      <c r="C18" s="356"/>
      <c r="D18" s="382"/>
      <c r="E18" s="478" t="s">
        <v>457</v>
      </c>
      <c r="F18" s="463"/>
      <c r="G18" s="463"/>
      <c r="H18" s="463"/>
      <c r="I18" s="463"/>
      <c r="J18" s="333"/>
      <c r="K18" s="333"/>
      <c r="L18" s="333"/>
      <c r="M18" s="333"/>
      <c r="N18" s="333"/>
      <c r="O18" s="333"/>
      <c r="P18" s="373"/>
    </row>
    <row r="19" spans="1:16" ht="10.5" customHeight="1">
      <c r="A19" s="347"/>
      <c r="B19" s="466"/>
      <c r="C19" s="356"/>
      <c r="D19" s="382"/>
      <c r="E19" s="478" t="s">
        <v>359</v>
      </c>
      <c r="F19" s="463"/>
      <c r="G19" s="463"/>
      <c r="H19" s="463"/>
      <c r="I19" s="463"/>
      <c r="J19" s="333"/>
      <c r="K19" s="333"/>
      <c r="L19" s="333"/>
      <c r="M19" s="333"/>
      <c r="N19" s="333"/>
      <c r="O19" s="333"/>
      <c r="P19" s="373"/>
    </row>
    <row r="20" spans="1:16" ht="10.5" customHeight="1">
      <c r="A20" s="347"/>
      <c r="B20" s="466"/>
      <c r="C20" s="356"/>
      <c r="D20" s="382"/>
      <c r="E20" s="497" t="s">
        <v>438</v>
      </c>
      <c r="F20" s="502"/>
      <c r="G20" s="502"/>
      <c r="H20" s="502"/>
      <c r="I20" s="496"/>
      <c r="J20" s="333"/>
      <c r="K20" s="333"/>
      <c r="L20" s="333"/>
      <c r="M20" s="333"/>
      <c r="N20" s="333"/>
      <c r="O20" s="333"/>
      <c r="P20" s="373"/>
    </row>
    <row r="21" spans="1:16" ht="10.5" customHeight="1">
      <c r="A21" s="347"/>
      <c r="B21" s="466"/>
      <c r="C21" s="356"/>
      <c r="D21" s="382"/>
      <c r="E21" s="478" t="s">
        <v>430</v>
      </c>
      <c r="F21" s="463"/>
      <c r="G21" s="463"/>
      <c r="H21" s="463"/>
      <c r="I21" s="463"/>
      <c r="J21" s="338"/>
      <c r="K21" s="338"/>
      <c r="L21" s="338"/>
      <c r="M21" s="338"/>
      <c r="N21" s="338"/>
      <c r="O21" s="338"/>
      <c r="P21" s="373"/>
    </row>
    <row r="22" spans="1:16" ht="10.5" customHeight="1">
      <c r="A22" s="347"/>
      <c r="B22" s="466"/>
      <c r="C22" s="356"/>
      <c r="D22" s="382"/>
      <c r="E22" s="496" t="s">
        <v>434</v>
      </c>
      <c r="F22" s="496"/>
      <c r="G22" s="496"/>
      <c r="H22" s="496"/>
      <c r="I22" s="496"/>
      <c r="J22" s="496"/>
      <c r="K22" s="496"/>
      <c r="L22" s="496"/>
      <c r="M22" s="496"/>
      <c r="N22" s="496"/>
      <c r="O22" s="496"/>
      <c r="P22" s="373"/>
    </row>
    <row r="23" spans="1:16" ht="10.5" customHeight="1">
      <c r="A23" s="347"/>
      <c r="B23" s="466"/>
      <c r="C23" s="356"/>
      <c r="D23" s="382"/>
      <c r="E23" s="463" t="s">
        <v>437</v>
      </c>
      <c r="F23" s="463"/>
      <c r="G23" s="463"/>
      <c r="H23" s="463"/>
      <c r="I23" s="463"/>
      <c r="J23" s="463"/>
      <c r="K23" s="463"/>
      <c r="L23" s="463"/>
      <c r="M23" s="463"/>
      <c r="N23" s="463"/>
      <c r="O23" s="463"/>
      <c r="P23" s="373"/>
    </row>
    <row r="24" spans="1:16" ht="10.5" customHeight="1">
      <c r="A24" s="347"/>
      <c r="B24" s="466"/>
      <c r="C24" s="356"/>
      <c r="D24" s="382"/>
      <c r="E24" s="478" t="s">
        <v>432</v>
      </c>
      <c r="F24" s="463"/>
      <c r="G24" s="463"/>
      <c r="H24" s="463"/>
      <c r="I24" s="463"/>
      <c r="J24" s="463"/>
      <c r="K24" s="463"/>
      <c r="L24" s="463"/>
      <c r="M24" s="463"/>
      <c r="N24" s="463"/>
      <c r="O24" s="463"/>
      <c r="P24" s="373"/>
    </row>
    <row r="25" spans="1:16" ht="10.5" customHeight="1">
      <c r="A25" s="347"/>
      <c r="B25" s="466"/>
      <c r="C25" s="356"/>
      <c r="D25" s="382"/>
      <c r="E25" s="478" t="s">
        <v>439</v>
      </c>
      <c r="F25" s="463"/>
      <c r="G25" s="463"/>
      <c r="H25" s="463"/>
      <c r="I25" s="463"/>
      <c r="J25" s="463"/>
      <c r="K25" s="463"/>
      <c r="L25" s="463"/>
      <c r="M25" s="463"/>
      <c r="N25" s="463"/>
      <c r="O25" s="463"/>
      <c r="P25" s="373"/>
    </row>
    <row r="26" spans="1:16" ht="10.5" customHeight="1">
      <c r="A26" s="347"/>
      <c r="B26" s="466"/>
      <c r="C26" s="356"/>
      <c r="D26" s="382"/>
      <c r="E26" s="478" t="s">
        <v>436</v>
      </c>
      <c r="F26" s="463"/>
      <c r="G26" s="463"/>
      <c r="H26" s="463"/>
      <c r="I26" s="463"/>
      <c r="J26" s="463"/>
      <c r="K26" s="463"/>
      <c r="L26" s="463"/>
      <c r="M26" s="463"/>
      <c r="N26" s="463"/>
      <c r="O26" s="463"/>
      <c r="P26" s="373"/>
    </row>
    <row r="27" spans="1:16" ht="10.5" customHeight="1">
      <c r="A27" s="347"/>
      <c r="B27" s="466"/>
      <c r="C27" s="356"/>
      <c r="D27" s="382"/>
      <c r="E27" s="497" t="s">
        <v>441</v>
      </c>
      <c r="F27" s="496"/>
      <c r="G27" s="496"/>
      <c r="H27" s="496"/>
      <c r="I27" s="496"/>
      <c r="J27" s="496"/>
      <c r="K27" s="496"/>
      <c r="L27" s="496"/>
      <c r="M27" s="496"/>
      <c r="N27" s="496"/>
      <c r="O27" s="496"/>
      <c r="P27" s="373"/>
    </row>
    <row r="28" spans="1:16" ht="10.5" customHeight="1">
      <c r="A28" s="347"/>
      <c r="B28" s="466"/>
      <c r="C28" s="356"/>
      <c r="D28" s="382"/>
      <c r="E28" s="478" t="s">
        <v>431</v>
      </c>
      <c r="F28" s="463"/>
      <c r="G28" s="463"/>
      <c r="H28" s="463"/>
      <c r="I28" s="463"/>
      <c r="J28" s="463"/>
      <c r="K28" s="463"/>
      <c r="L28" s="463"/>
      <c r="M28" s="463"/>
      <c r="N28" s="463"/>
      <c r="O28" s="463"/>
      <c r="P28" s="373"/>
    </row>
    <row r="29" spans="1:16" ht="10.5" customHeight="1">
      <c r="A29" s="347"/>
      <c r="B29" s="466"/>
      <c r="C29" s="425"/>
      <c r="D29" s="426"/>
      <c r="E29" s="463" t="s">
        <v>319</v>
      </c>
      <c r="F29" s="463"/>
      <c r="G29" s="463"/>
      <c r="H29" s="463"/>
      <c r="I29" s="463"/>
      <c r="J29" s="463"/>
      <c r="K29" s="463"/>
      <c r="L29" s="463"/>
      <c r="M29" s="463"/>
      <c r="N29" s="463"/>
      <c r="O29" s="463"/>
      <c r="P29" s="373"/>
    </row>
    <row r="30" spans="1:16" ht="10.5" customHeight="1">
      <c r="A30" s="347"/>
      <c r="B30" s="466"/>
      <c r="C30" s="356"/>
      <c r="D30" s="382"/>
      <c r="E30" s="478" t="s">
        <v>361</v>
      </c>
      <c r="F30" s="463"/>
      <c r="G30" s="463"/>
      <c r="H30" s="463"/>
      <c r="I30" s="463"/>
      <c r="J30" s="463"/>
      <c r="K30" s="463"/>
      <c r="L30" s="463"/>
      <c r="M30" s="463"/>
      <c r="N30" s="463"/>
      <c r="O30" s="463"/>
      <c r="P30" s="373"/>
    </row>
    <row r="31" spans="1:16" ht="10.5" customHeight="1">
      <c r="A31" s="347"/>
      <c r="B31" s="466"/>
      <c r="C31" s="356"/>
      <c r="D31" s="382"/>
      <c r="E31" s="478" t="s">
        <v>362</v>
      </c>
      <c r="F31" s="463"/>
      <c r="G31" s="463"/>
      <c r="H31" s="463"/>
      <c r="I31" s="463"/>
      <c r="J31" s="463"/>
      <c r="K31" s="463"/>
      <c r="L31" s="463"/>
      <c r="M31" s="463"/>
      <c r="N31" s="463"/>
      <c r="O31" s="463"/>
      <c r="P31" s="373"/>
    </row>
    <row r="32" spans="1:16" ht="10.5" customHeight="1">
      <c r="A32" s="347"/>
      <c r="B32" s="466"/>
      <c r="C32" s="356"/>
      <c r="D32" s="382"/>
      <c r="E32" s="478" t="s">
        <v>286</v>
      </c>
      <c r="F32" s="463"/>
      <c r="G32" s="463"/>
      <c r="H32" s="463"/>
      <c r="I32" s="463"/>
      <c r="J32" s="463"/>
      <c r="K32" s="463"/>
      <c r="L32" s="463"/>
      <c r="M32" s="463"/>
      <c r="N32" s="463"/>
      <c r="O32" s="463"/>
      <c r="P32" s="373"/>
    </row>
    <row r="33" spans="1:16" ht="10.5" customHeight="1">
      <c r="A33" s="347"/>
      <c r="B33" s="466"/>
      <c r="C33" s="356"/>
      <c r="D33" s="382"/>
      <c r="E33" s="478" t="s">
        <v>363</v>
      </c>
      <c r="F33" s="463"/>
      <c r="G33" s="463"/>
      <c r="H33" s="463"/>
      <c r="I33" s="463"/>
      <c r="J33" s="463"/>
      <c r="K33" s="463"/>
      <c r="L33" s="463"/>
      <c r="M33" s="463"/>
      <c r="N33" s="463"/>
      <c r="O33" s="463"/>
      <c r="P33" s="373"/>
    </row>
    <row r="34" spans="1:16" ht="10.5" customHeight="1">
      <c r="A34" s="347"/>
      <c r="B34" s="466"/>
      <c r="C34" s="356"/>
      <c r="D34" s="382"/>
      <c r="E34" s="478" t="s">
        <v>440</v>
      </c>
      <c r="F34" s="463"/>
      <c r="G34" s="463"/>
      <c r="H34" s="463"/>
      <c r="I34" s="463"/>
      <c r="J34" s="463"/>
      <c r="K34" s="463"/>
      <c r="L34" s="463"/>
      <c r="M34" s="463"/>
      <c r="N34" s="463"/>
      <c r="O34" s="463"/>
      <c r="P34" s="373"/>
    </row>
    <row r="35" spans="1:16" ht="10.5" customHeight="1">
      <c r="A35" s="347"/>
      <c r="B35" s="466"/>
      <c r="C35" s="356"/>
      <c r="D35" s="382"/>
      <c r="E35" s="478" t="s">
        <v>360</v>
      </c>
      <c r="F35" s="463"/>
      <c r="G35" s="463"/>
      <c r="H35" s="463"/>
      <c r="I35" s="463"/>
      <c r="J35" s="463"/>
      <c r="K35" s="463"/>
      <c r="L35" s="463"/>
      <c r="M35" s="463"/>
      <c r="N35" s="463"/>
      <c r="O35" s="463"/>
      <c r="P35" s="373"/>
    </row>
    <row r="36" spans="1:16" ht="10.5" customHeight="1">
      <c r="A36" s="371"/>
      <c r="B36" s="395" t="s">
        <v>10</v>
      </c>
      <c r="C36" s="344">
        <f>SUM(C10:C28,C30:C35)</f>
        <v>0</v>
      </c>
      <c r="D36" s="399">
        <f>SUM(D10:D28,D30:D35)</f>
        <v>0</v>
      </c>
      <c r="E36" s="407" t="e">
        <f>D36/C36</f>
        <v>#DIV/0!</v>
      </c>
      <c r="F36" s="396"/>
      <c r="G36" s="396"/>
      <c r="H36" s="396"/>
      <c r="I36" s="340"/>
      <c r="J36" s="340"/>
      <c r="K36" s="340"/>
      <c r="L36" s="340"/>
      <c r="M36" s="340"/>
      <c r="N36" s="340"/>
      <c r="O36" s="340"/>
      <c r="P36" s="373"/>
    </row>
    <row r="37" spans="1:15" ht="12.75" customHeight="1">
      <c r="A37" s="371"/>
      <c r="B37" s="488" t="s">
        <v>71</v>
      </c>
      <c r="C37" s="468" t="s">
        <v>11</v>
      </c>
      <c r="D37" s="468"/>
      <c r="E37" s="468"/>
      <c r="F37" s="468" t="s">
        <v>2</v>
      </c>
      <c r="G37" s="468"/>
      <c r="H37" s="468" t="s">
        <v>3</v>
      </c>
      <c r="I37" s="468"/>
      <c r="J37" s="468" t="s">
        <v>4</v>
      </c>
      <c r="K37" s="468"/>
      <c r="L37" s="468"/>
      <c r="M37" s="468"/>
      <c r="N37" s="468"/>
      <c r="O37" s="468"/>
    </row>
    <row r="38" spans="1:15" ht="12.75" customHeight="1">
      <c r="A38" s="379"/>
      <c r="B38" s="489"/>
      <c r="C38" s="451" t="s">
        <v>72</v>
      </c>
      <c r="D38" s="452"/>
      <c r="E38" s="452"/>
      <c r="F38" s="452"/>
      <c r="G38" s="453"/>
      <c r="H38" s="492" t="s">
        <v>6</v>
      </c>
      <c r="I38" s="492"/>
      <c r="J38" s="493" t="s">
        <v>79</v>
      </c>
      <c r="K38" s="494"/>
      <c r="L38" s="494"/>
      <c r="M38" s="495"/>
      <c r="N38" s="492"/>
      <c r="O38" s="492"/>
    </row>
    <row r="39" spans="1:15" ht="13.5">
      <c r="A39" s="379"/>
      <c r="B39" s="440"/>
      <c r="C39" s="351" t="s">
        <v>8</v>
      </c>
      <c r="D39" s="490"/>
      <c r="E39" s="490"/>
      <c r="F39" s="490"/>
      <c r="G39" s="490"/>
      <c r="H39" s="490"/>
      <c r="I39" s="490"/>
      <c r="J39" s="490"/>
      <c r="K39" s="490"/>
      <c r="L39" s="490"/>
      <c r="M39" s="490"/>
      <c r="N39" s="490"/>
      <c r="O39" s="491"/>
    </row>
    <row r="40" spans="1:15" ht="10.5" customHeight="1">
      <c r="A40" s="379"/>
      <c r="B40" s="466" t="s">
        <v>446</v>
      </c>
      <c r="C40" s="428"/>
      <c r="D40" s="455" t="s">
        <v>366</v>
      </c>
      <c r="E40" s="456"/>
      <c r="F40" s="456"/>
      <c r="G40" s="456"/>
      <c r="H40" s="456"/>
      <c r="I40" s="456"/>
      <c r="J40" s="456"/>
      <c r="K40" s="456"/>
      <c r="L40" s="456"/>
      <c r="M40" s="456"/>
      <c r="N40" s="456"/>
      <c r="O40" s="457"/>
    </row>
    <row r="41" spans="1:15" ht="10.5" customHeight="1">
      <c r="A41" s="347"/>
      <c r="B41" s="466"/>
      <c r="C41" s="428"/>
      <c r="D41" s="455" t="s">
        <v>458</v>
      </c>
      <c r="E41" s="456"/>
      <c r="F41" s="456"/>
      <c r="G41" s="456"/>
      <c r="H41" s="456"/>
      <c r="I41" s="456"/>
      <c r="J41" s="456"/>
      <c r="K41" s="456"/>
      <c r="L41" s="456"/>
      <c r="M41" s="456"/>
      <c r="N41" s="456"/>
      <c r="O41" s="457"/>
    </row>
    <row r="42" spans="1:15" ht="10.5" customHeight="1">
      <c r="A42" s="347"/>
      <c r="B42" s="377"/>
      <c r="C42" s="428"/>
      <c r="D42" s="455" t="s">
        <v>365</v>
      </c>
      <c r="E42" s="456"/>
      <c r="F42" s="456"/>
      <c r="G42" s="456"/>
      <c r="H42" s="456"/>
      <c r="I42" s="456"/>
      <c r="J42" s="456"/>
      <c r="K42" s="456"/>
      <c r="L42" s="456"/>
      <c r="M42" s="456"/>
      <c r="N42" s="456"/>
      <c r="O42" s="457"/>
    </row>
    <row r="43" spans="1:15" ht="10.5" customHeight="1">
      <c r="A43" s="347"/>
      <c r="B43" s="377"/>
      <c r="C43" s="428"/>
      <c r="D43" s="455" t="s">
        <v>367</v>
      </c>
      <c r="E43" s="456"/>
      <c r="F43" s="456"/>
      <c r="G43" s="456"/>
      <c r="H43" s="456"/>
      <c r="I43" s="456"/>
      <c r="J43" s="456"/>
      <c r="K43" s="456"/>
      <c r="L43" s="456"/>
      <c r="M43" s="456"/>
      <c r="N43" s="456"/>
      <c r="O43" s="457"/>
    </row>
    <row r="44" spans="1:15" ht="10.5" customHeight="1">
      <c r="A44" s="347"/>
      <c r="B44" s="377"/>
      <c r="C44" s="428"/>
      <c r="D44" s="455" t="s">
        <v>443</v>
      </c>
      <c r="E44" s="456"/>
      <c r="F44" s="456"/>
      <c r="G44" s="456"/>
      <c r="H44" s="456"/>
      <c r="I44" s="456"/>
      <c r="J44" s="456"/>
      <c r="K44" s="456"/>
      <c r="L44" s="456"/>
      <c r="M44" s="456"/>
      <c r="N44" s="456"/>
      <c r="O44" s="457"/>
    </row>
    <row r="45" spans="1:15" ht="10.5" customHeight="1">
      <c r="A45" s="347"/>
      <c r="B45" s="377"/>
      <c r="C45" s="428"/>
      <c r="D45" s="455" t="s">
        <v>442</v>
      </c>
      <c r="E45" s="456"/>
      <c r="F45" s="456"/>
      <c r="G45" s="456"/>
      <c r="H45" s="456"/>
      <c r="I45" s="456"/>
      <c r="J45" s="456"/>
      <c r="K45" s="456"/>
      <c r="L45" s="456"/>
      <c r="M45" s="456"/>
      <c r="N45" s="456"/>
      <c r="O45" s="457"/>
    </row>
    <row r="46" spans="1:15" ht="10.5" customHeight="1">
      <c r="A46" s="347"/>
      <c r="B46" s="377"/>
      <c r="C46" s="428"/>
      <c r="D46" s="455" t="s">
        <v>368</v>
      </c>
      <c r="E46" s="456"/>
      <c r="F46" s="456"/>
      <c r="G46" s="456"/>
      <c r="H46" s="456"/>
      <c r="I46" s="456"/>
      <c r="J46" s="456"/>
      <c r="K46" s="456"/>
      <c r="L46" s="456"/>
      <c r="M46" s="456"/>
      <c r="N46" s="456"/>
      <c r="O46" s="457"/>
    </row>
    <row r="47" spans="1:15" ht="10.5" customHeight="1">
      <c r="A47" s="347"/>
      <c r="B47" s="377"/>
      <c r="C47" s="428"/>
      <c r="D47" s="455" t="s">
        <v>369</v>
      </c>
      <c r="E47" s="456"/>
      <c r="F47" s="456"/>
      <c r="G47" s="456"/>
      <c r="H47" s="456"/>
      <c r="I47" s="456"/>
      <c r="J47" s="456"/>
      <c r="K47" s="456"/>
      <c r="L47" s="456"/>
      <c r="M47" s="456"/>
      <c r="N47" s="456"/>
      <c r="O47" s="457"/>
    </row>
    <row r="48" spans="1:15" ht="10.5" customHeight="1">
      <c r="A48" s="347"/>
      <c r="B48" s="347"/>
      <c r="C48" s="428"/>
      <c r="D48" s="455" t="s">
        <v>370</v>
      </c>
      <c r="E48" s="456"/>
      <c r="F48" s="456"/>
      <c r="G48" s="456"/>
      <c r="H48" s="456"/>
      <c r="I48" s="456"/>
      <c r="J48" s="456"/>
      <c r="K48" s="456"/>
      <c r="L48" s="456"/>
      <c r="M48" s="456"/>
      <c r="N48" s="456"/>
      <c r="O48" s="457"/>
    </row>
    <row r="49" spans="1:15" ht="10.5" customHeight="1">
      <c r="A49" s="342"/>
      <c r="B49" s="395" t="s">
        <v>10</v>
      </c>
      <c r="C49" s="344">
        <f>SUM(C40:C48)</f>
        <v>0</v>
      </c>
      <c r="D49" s="429"/>
      <c r="E49" s="408"/>
      <c r="F49" s="408"/>
      <c r="G49" s="408"/>
      <c r="H49" s="429"/>
      <c r="I49" s="430"/>
      <c r="J49" s="431"/>
      <c r="K49" s="432"/>
      <c r="L49" s="432"/>
      <c r="M49" s="432"/>
      <c r="N49" s="429"/>
      <c r="O49" s="424"/>
    </row>
  </sheetData>
  <sheetProtection/>
  <mergeCells count="73">
    <mergeCell ref="B9:B35"/>
    <mergeCell ref="N4:O4"/>
    <mergeCell ref="K5:M8"/>
    <mergeCell ref="B6:B7"/>
    <mergeCell ref="D6:G8"/>
    <mergeCell ref="I6:I8"/>
    <mergeCell ref="C4:E4"/>
    <mergeCell ref="F4:G4"/>
    <mergeCell ref="H4:I4"/>
    <mergeCell ref="J4:M4"/>
    <mergeCell ref="E13:I13"/>
    <mergeCell ref="N2:O2"/>
    <mergeCell ref="C3:E3"/>
    <mergeCell ref="F3:G3"/>
    <mergeCell ref="H3:I3"/>
    <mergeCell ref="J3:M3"/>
    <mergeCell ref="O6:O8"/>
    <mergeCell ref="N3:O3"/>
    <mergeCell ref="B2:D2"/>
    <mergeCell ref="E2:I2"/>
    <mergeCell ref="N1:O1"/>
    <mergeCell ref="E32:O32"/>
    <mergeCell ref="E26:O26"/>
    <mergeCell ref="E24:O24"/>
    <mergeCell ref="E28:O28"/>
    <mergeCell ref="E29:O29"/>
    <mergeCell ref="E30:O30"/>
    <mergeCell ref="E9:I9"/>
    <mergeCell ref="E10:I10"/>
    <mergeCell ref="E20:I20"/>
    <mergeCell ref="C37:E37"/>
    <mergeCell ref="F37:G37"/>
    <mergeCell ref="H37:I37"/>
    <mergeCell ref="J37:M37"/>
    <mergeCell ref="N37:O37"/>
    <mergeCell ref="E34:O34"/>
    <mergeCell ref="E35:O35"/>
    <mergeCell ref="A4:A6"/>
    <mergeCell ref="B4:B5"/>
    <mergeCell ref="E33:O33"/>
    <mergeCell ref="K14:M14"/>
    <mergeCell ref="E12:I12"/>
    <mergeCell ref="E14:I14"/>
    <mergeCell ref="K10:M10"/>
    <mergeCell ref="O10:O11"/>
    <mergeCell ref="E21:I21"/>
    <mergeCell ref="E11:I11"/>
    <mergeCell ref="E31:O31"/>
    <mergeCell ref="E15:I15"/>
    <mergeCell ref="E19:I19"/>
    <mergeCell ref="E23:O23"/>
    <mergeCell ref="E16:I16"/>
    <mergeCell ref="E25:O25"/>
    <mergeCell ref="E22:O22"/>
    <mergeCell ref="E27:O27"/>
    <mergeCell ref="E18:I18"/>
    <mergeCell ref="E17:I17"/>
    <mergeCell ref="D40:O40"/>
    <mergeCell ref="D41:O41"/>
    <mergeCell ref="C38:G38"/>
    <mergeCell ref="H38:I38"/>
    <mergeCell ref="J38:M38"/>
    <mergeCell ref="N38:O38"/>
    <mergeCell ref="B37:B38"/>
    <mergeCell ref="D42:O42"/>
    <mergeCell ref="D43:O43"/>
    <mergeCell ref="D47:O47"/>
    <mergeCell ref="D48:O48"/>
    <mergeCell ref="D45:O45"/>
    <mergeCell ref="D46:O46"/>
    <mergeCell ref="D44:O44"/>
    <mergeCell ref="D39:O39"/>
    <mergeCell ref="B40:B41"/>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37:M37 J37">
    <cfRule type="expression" priority="7" dxfId="0" stopIfTrue="1">
      <formula>C49&lt;=3</formula>
    </cfRule>
  </conditionalFormatting>
  <conditionalFormatting sqref="F37">
    <cfRule type="expression" priority="6" dxfId="0" stopIfTrue="1">
      <formula>OR(C49=5,C49=6)</formula>
    </cfRule>
  </conditionalFormatting>
  <conditionalFormatting sqref="H37">
    <cfRule type="expression" priority="5" dxfId="0" stopIfTrue="1">
      <formula>C49=4</formula>
    </cfRule>
  </conditionalFormatting>
  <conditionalFormatting sqref="C37:E37">
    <cfRule type="expression" priority="4" dxfId="0" stopIfTrue="1">
      <formula>C49&gt;=7</formula>
    </cfRule>
  </conditionalFormatting>
  <conditionalFormatting sqref="F3">
    <cfRule type="expression" priority="10" dxfId="0" stopIfTrue="1">
      <formula>AND(H6+J6+J10+N6+N10=0,C36&gt;2,E36&gt;=0.6,E36&lt;0.8)</formula>
    </cfRule>
  </conditionalFormatting>
  <conditionalFormatting sqref="C3">
    <cfRule type="expression" priority="11" dxfId="0" stopIfTrue="1">
      <formula>AND(H6+J6+J10+N6+N10=0,C36&gt;2,E36&gt;=0.8)</formula>
    </cfRule>
  </conditionalFormatting>
  <conditionalFormatting sqref="H3">
    <cfRule type="expression" priority="12" dxfId="0" stopIfTrue="1">
      <formula>AND(J6+J10+N6+N10=0,OR(H6=1,C36&lt;=2,E36&lt;0.6))</formula>
    </cfRule>
  </conditionalFormatting>
  <printOptions horizontalCentered="1"/>
  <pageMargins left="0.3937007874015748" right="0.3937007874015748" top="0.8661417322834646" bottom="0.1968503937007874" header="0.31496062992125984" footer="0.31496062992125984"/>
  <pageSetup horizontalDpi="600" verticalDpi="600" orientation="landscape" paperSize="9" r:id="rId3"/>
  <headerFooter>
    <oddHeader>&amp;C&amp;12工事成績採点の考査項目別運用表&amp;R1/2</oddHeader>
  </headerFooter>
  <legacyDrawing r:id="rId2"/>
</worksheet>
</file>

<file path=xl/worksheets/sheet4.xml><?xml version="1.0" encoding="utf-8"?>
<worksheet xmlns="http://schemas.openxmlformats.org/spreadsheetml/2006/main" xmlns:r="http://schemas.openxmlformats.org/officeDocument/2006/relationships">
  <sheetPr>
    <tabColor rgb="FF00B050"/>
  </sheetPr>
  <dimension ref="A1:P49"/>
  <sheetViews>
    <sheetView view="pageBreakPreview" zoomScale="90" zoomScaleSheetLayoutView="90" zoomScalePageLayoutView="0" workbookViewId="0" topLeftCell="A1">
      <selection activeCell="E2" sqref="E2:I2"/>
    </sheetView>
  </sheetViews>
  <sheetFormatPr defaultColWidth="9.140625" defaultRowHeight="15"/>
  <cols>
    <col min="1" max="1" width="14.57421875" style="339" customWidth="1"/>
    <col min="2" max="2" width="18.421875" style="339" bestFit="1" customWidth="1"/>
    <col min="3" max="4" width="3.140625" style="398" customWidth="1"/>
    <col min="5" max="5" width="15.00390625" style="398" customWidth="1"/>
    <col min="6" max="6" width="3.00390625" style="398" customWidth="1"/>
    <col min="7" max="7" width="18.140625" style="398" customWidth="1"/>
    <col min="8" max="8" width="3.00390625" style="398" customWidth="1"/>
    <col min="9" max="9" width="18.140625" style="398" customWidth="1"/>
    <col min="10" max="10" width="3.00390625" style="398" customWidth="1"/>
    <col min="11" max="11" width="7.421875" style="398" customWidth="1"/>
    <col min="12" max="12" width="3.00390625" style="398" customWidth="1"/>
    <col min="13" max="13" width="7.421875" style="398" customWidth="1"/>
    <col min="14" max="14" width="3.00390625" style="398" customWidth="1"/>
    <col min="15" max="15" width="18.00390625" style="398" customWidth="1"/>
    <col min="16" max="16384" width="9.00390625" style="339" customWidth="1"/>
  </cols>
  <sheetData>
    <row r="1" spans="1:15" ht="13.5" customHeight="1">
      <c r="A1" s="336" t="s">
        <v>404</v>
      </c>
      <c r="B1" s="337"/>
      <c r="C1" s="338"/>
      <c r="D1" s="338"/>
      <c r="E1" s="338"/>
      <c r="F1" s="338"/>
      <c r="G1" s="338"/>
      <c r="H1" s="338"/>
      <c r="I1" s="338"/>
      <c r="J1" s="338"/>
      <c r="K1" s="338"/>
      <c r="L1" s="338"/>
      <c r="M1" s="338"/>
      <c r="N1" s="500"/>
      <c r="O1" s="500"/>
    </row>
    <row r="2" spans="1:15" ht="13.5" customHeight="1">
      <c r="A2" s="336"/>
      <c r="B2" s="444" t="s">
        <v>406</v>
      </c>
      <c r="C2" s="444"/>
      <c r="D2" s="444"/>
      <c r="E2" s="445">
        <f>IF('①土木'!$E$2="","",'①土木'!$E$2)</f>
      </c>
      <c r="F2" s="445"/>
      <c r="G2" s="445"/>
      <c r="H2" s="445"/>
      <c r="I2" s="445"/>
      <c r="J2" s="338"/>
      <c r="K2" s="338"/>
      <c r="L2" s="338"/>
      <c r="M2" s="338"/>
      <c r="N2" s="446" t="s">
        <v>50</v>
      </c>
      <c r="O2" s="446"/>
    </row>
    <row r="3" spans="1:15" ht="12.75" customHeight="1">
      <c r="A3" s="376" t="s">
        <v>0</v>
      </c>
      <c r="B3" s="376" t="s">
        <v>1</v>
      </c>
      <c r="C3" s="467" t="s">
        <v>11</v>
      </c>
      <c r="D3" s="468"/>
      <c r="E3" s="468"/>
      <c r="F3" s="468" t="s">
        <v>2</v>
      </c>
      <c r="G3" s="468"/>
      <c r="H3" s="468" t="s">
        <v>3</v>
      </c>
      <c r="I3" s="468"/>
      <c r="J3" s="486" t="s">
        <v>4</v>
      </c>
      <c r="K3" s="487"/>
      <c r="L3" s="487"/>
      <c r="M3" s="467"/>
      <c r="N3" s="468" t="s">
        <v>5</v>
      </c>
      <c r="O3" s="468"/>
    </row>
    <row r="4" spans="1:15" ht="12.75" customHeight="1">
      <c r="A4" s="465" t="s">
        <v>20</v>
      </c>
      <c r="B4" s="498" t="s">
        <v>31</v>
      </c>
      <c r="C4" s="495" t="s">
        <v>32</v>
      </c>
      <c r="D4" s="492"/>
      <c r="E4" s="492"/>
      <c r="F4" s="492" t="s">
        <v>33</v>
      </c>
      <c r="G4" s="492"/>
      <c r="H4" s="454" t="s">
        <v>6</v>
      </c>
      <c r="I4" s="454"/>
      <c r="J4" s="451" t="s">
        <v>34</v>
      </c>
      <c r="K4" s="452"/>
      <c r="L4" s="452"/>
      <c r="M4" s="453"/>
      <c r="N4" s="454" t="s">
        <v>35</v>
      </c>
      <c r="O4" s="454"/>
    </row>
    <row r="5" spans="1:15" ht="13.5">
      <c r="A5" s="466"/>
      <c r="B5" s="499"/>
      <c r="C5" s="351" t="s">
        <v>9</v>
      </c>
      <c r="D5" s="411"/>
      <c r="E5" s="411"/>
      <c r="F5" s="412"/>
      <c r="G5" s="413"/>
      <c r="H5" s="412" t="s">
        <v>9</v>
      </c>
      <c r="I5" s="413"/>
      <c r="J5" s="351" t="s">
        <v>9</v>
      </c>
      <c r="K5" s="504" t="s">
        <v>67</v>
      </c>
      <c r="L5" s="504"/>
      <c r="M5" s="505"/>
      <c r="N5" s="412" t="s">
        <v>9</v>
      </c>
      <c r="O5" s="410"/>
    </row>
    <row r="6" spans="1:15" ht="12.75" customHeight="1">
      <c r="A6" s="466"/>
      <c r="B6" s="466" t="s">
        <v>446</v>
      </c>
      <c r="C6" s="380"/>
      <c r="D6" s="476" t="s">
        <v>52</v>
      </c>
      <c r="E6" s="476"/>
      <c r="F6" s="476"/>
      <c r="G6" s="473"/>
      <c r="H6" s="414"/>
      <c r="I6" s="473" t="s">
        <v>51</v>
      </c>
      <c r="J6" s="380"/>
      <c r="K6" s="506"/>
      <c r="L6" s="506"/>
      <c r="M6" s="507"/>
      <c r="N6" s="415"/>
      <c r="O6" s="473" t="s">
        <v>68</v>
      </c>
    </row>
    <row r="7" spans="1:15" ht="12.75" customHeight="1">
      <c r="A7" s="377"/>
      <c r="B7" s="466"/>
      <c r="C7" s="384"/>
      <c r="D7" s="476"/>
      <c r="E7" s="476"/>
      <c r="F7" s="476"/>
      <c r="G7" s="473"/>
      <c r="H7" s="383"/>
      <c r="I7" s="473"/>
      <c r="J7" s="384"/>
      <c r="K7" s="506"/>
      <c r="L7" s="506"/>
      <c r="M7" s="507"/>
      <c r="N7" s="381"/>
      <c r="O7" s="473"/>
    </row>
    <row r="8" spans="1:15" ht="12.75" customHeight="1">
      <c r="A8" s="377"/>
      <c r="B8" s="377"/>
      <c r="C8" s="416"/>
      <c r="D8" s="477"/>
      <c r="E8" s="477"/>
      <c r="F8" s="477"/>
      <c r="G8" s="474"/>
      <c r="H8" s="388"/>
      <c r="I8" s="473"/>
      <c r="J8" s="417"/>
      <c r="K8" s="508"/>
      <c r="L8" s="508"/>
      <c r="M8" s="509"/>
      <c r="N8" s="386"/>
      <c r="O8" s="474"/>
    </row>
    <row r="9" spans="1:15" ht="13.5">
      <c r="A9" s="377"/>
      <c r="B9" s="466" t="s">
        <v>70</v>
      </c>
      <c r="C9" s="418" t="s">
        <v>7</v>
      </c>
      <c r="D9" s="412" t="s">
        <v>8</v>
      </c>
      <c r="E9" s="501" t="s">
        <v>317</v>
      </c>
      <c r="F9" s="501"/>
      <c r="G9" s="501"/>
      <c r="H9" s="501"/>
      <c r="I9" s="501"/>
      <c r="J9" s="351" t="s">
        <v>9</v>
      </c>
      <c r="K9" s="352"/>
      <c r="L9" s="352"/>
      <c r="M9" s="419"/>
      <c r="N9" s="351" t="s">
        <v>9</v>
      </c>
      <c r="O9" s="353"/>
    </row>
    <row r="10" spans="1:15" ht="10.5" customHeight="1">
      <c r="A10" s="347"/>
      <c r="B10" s="466"/>
      <c r="C10" s="356"/>
      <c r="D10" s="382"/>
      <c r="E10" s="478" t="s">
        <v>454</v>
      </c>
      <c r="F10" s="463"/>
      <c r="G10" s="463"/>
      <c r="H10" s="463"/>
      <c r="I10" s="464"/>
      <c r="J10" s="356"/>
      <c r="K10" s="478" t="s">
        <v>27</v>
      </c>
      <c r="L10" s="463"/>
      <c r="M10" s="464"/>
      <c r="N10" s="382"/>
      <c r="O10" s="464" t="s">
        <v>408</v>
      </c>
    </row>
    <row r="11" spans="1:15" ht="10.5" customHeight="1">
      <c r="A11" s="347"/>
      <c r="B11" s="466"/>
      <c r="C11" s="370"/>
      <c r="D11" s="420"/>
      <c r="E11" s="478" t="s">
        <v>356</v>
      </c>
      <c r="F11" s="463"/>
      <c r="G11" s="463"/>
      <c r="H11" s="463"/>
      <c r="I11" s="463"/>
      <c r="J11" s="365"/>
      <c r="K11" s="366"/>
      <c r="L11" s="333"/>
      <c r="M11" s="334"/>
      <c r="N11" s="335"/>
      <c r="O11" s="464"/>
    </row>
    <row r="12" spans="1:15" ht="10.5" customHeight="1">
      <c r="A12" s="347"/>
      <c r="B12" s="466"/>
      <c r="C12" s="421"/>
      <c r="D12" s="422"/>
      <c r="E12" s="478" t="s">
        <v>358</v>
      </c>
      <c r="F12" s="463"/>
      <c r="G12" s="463"/>
      <c r="H12" s="463"/>
      <c r="I12" s="464"/>
      <c r="J12" s="335"/>
      <c r="K12" s="357"/>
      <c r="L12" s="357"/>
      <c r="M12" s="358"/>
      <c r="N12" s="392"/>
      <c r="O12" s="394"/>
    </row>
    <row r="13" spans="1:15" ht="10.5" customHeight="1">
      <c r="A13" s="347"/>
      <c r="B13" s="503"/>
      <c r="C13" s="356"/>
      <c r="D13" s="382"/>
      <c r="E13" s="478" t="s">
        <v>455</v>
      </c>
      <c r="F13" s="463"/>
      <c r="G13" s="463"/>
      <c r="H13" s="463"/>
      <c r="I13" s="464"/>
      <c r="J13" s="335"/>
      <c r="K13" s="357"/>
      <c r="L13" s="357"/>
      <c r="M13" s="358"/>
      <c r="N13" s="392"/>
      <c r="O13" s="394"/>
    </row>
    <row r="14" spans="1:15" ht="10.5" customHeight="1">
      <c r="A14" s="347"/>
      <c r="B14" s="503"/>
      <c r="C14" s="356"/>
      <c r="D14" s="382"/>
      <c r="E14" s="478" t="s">
        <v>435</v>
      </c>
      <c r="F14" s="463"/>
      <c r="G14" s="463"/>
      <c r="H14" s="463"/>
      <c r="I14" s="464"/>
      <c r="J14" s="335"/>
      <c r="K14" s="463" t="s">
        <v>37</v>
      </c>
      <c r="L14" s="463"/>
      <c r="M14" s="464"/>
      <c r="N14" s="392"/>
      <c r="O14" s="394" t="s">
        <v>36</v>
      </c>
    </row>
    <row r="15" spans="1:15" ht="10.5" customHeight="1">
      <c r="A15" s="347"/>
      <c r="B15" s="503"/>
      <c r="C15" s="356"/>
      <c r="D15" s="382"/>
      <c r="E15" s="478" t="s">
        <v>456</v>
      </c>
      <c r="F15" s="463"/>
      <c r="G15" s="463"/>
      <c r="H15" s="463"/>
      <c r="I15" s="464"/>
      <c r="J15" s="423"/>
      <c r="K15" s="408"/>
      <c r="L15" s="408"/>
      <c r="M15" s="424"/>
      <c r="N15" s="423"/>
      <c r="O15" s="408"/>
    </row>
    <row r="16" spans="1:15" ht="10.5" customHeight="1">
      <c r="A16" s="347"/>
      <c r="B16" s="466"/>
      <c r="C16" s="356"/>
      <c r="D16" s="382"/>
      <c r="E16" s="478" t="s">
        <v>357</v>
      </c>
      <c r="F16" s="463"/>
      <c r="G16" s="463"/>
      <c r="H16" s="463"/>
      <c r="I16" s="463"/>
      <c r="J16" s="438"/>
      <c r="K16" s="438"/>
      <c r="L16" s="438"/>
      <c r="M16" s="438"/>
      <c r="N16" s="438"/>
      <c r="O16" s="439"/>
    </row>
    <row r="17" spans="1:15" ht="10.5" customHeight="1">
      <c r="A17" s="347"/>
      <c r="B17" s="466"/>
      <c r="C17" s="356"/>
      <c r="D17" s="382"/>
      <c r="E17" s="478" t="s">
        <v>433</v>
      </c>
      <c r="F17" s="463"/>
      <c r="G17" s="463"/>
      <c r="H17" s="463"/>
      <c r="I17" s="463"/>
      <c r="J17" s="333"/>
      <c r="K17" s="333"/>
      <c r="L17" s="333"/>
      <c r="M17" s="333"/>
      <c r="N17" s="333"/>
      <c r="O17" s="334"/>
    </row>
    <row r="18" spans="1:16" ht="10.5" customHeight="1">
      <c r="A18" s="347"/>
      <c r="B18" s="466"/>
      <c r="C18" s="356"/>
      <c r="D18" s="382"/>
      <c r="E18" s="478" t="s">
        <v>457</v>
      </c>
      <c r="F18" s="463"/>
      <c r="G18" s="463"/>
      <c r="H18" s="463"/>
      <c r="I18" s="463"/>
      <c r="J18" s="333"/>
      <c r="K18" s="333"/>
      <c r="L18" s="333"/>
      <c r="M18" s="333"/>
      <c r="N18" s="333"/>
      <c r="O18" s="334"/>
      <c r="P18" s="373"/>
    </row>
    <row r="19" spans="1:16" ht="10.5" customHeight="1">
      <c r="A19" s="347"/>
      <c r="B19" s="466"/>
      <c r="C19" s="356"/>
      <c r="D19" s="382"/>
      <c r="E19" s="478" t="s">
        <v>359</v>
      </c>
      <c r="F19" s="463"/>
      <c r="G19" s="463"/>
      <c r="H19" s="463"/>
      <c r="I19" s="463"/>
      <c r="J19" s="333"/>
      <c r="K19" s="333"/>
      <c r="L19" s="333"/>
      <c r="M19" s="333"/>
      <c r="N19" s="333"/>
      <c r="O19" s="334"/>
      <c r="P19" s="373"/>
    </row>
    <row r="20" spans="1:16" ht="10.5" customHeight="1">
      <c r="A20" s="347"/>
      <c r="B20" s="466"/>
      <c r="C20" s="356"/>
      <c r="D20" s="382"/>
      <c r="E20" s="497" t="s">
        <v>438</v>
      </c>
      <c r="F20" s="502"/>
      <c r="G20" s="502"/>
      <c r="H20" s="502"/>
      <c r="I20" s="496"/>
      <c r="J20" s="333"/>
      <c r="K20" s="333"/>
      <c r="L20" s="333"/>
      <c r="M20" s="333"/>
      <c r="N20" s="333"/>
      <c r="O20" s="334"/>
      <c r="P20" s="373"/>
    </row>
    <row r="21" spans="1:16" ht="10.5" customHeight="1">
      <c r="A21" s="347"/>
      <c r="B21" s="466"/>
      <c r="C21" s="356"/>
      <c r="D21" s="382"/>
      <c r="E21" s="478" t="s">
        <v>430</v>
      </c>
      <c r="F21" s="463"/>
      <c r="G21" s="463"/>
      <c r="H21" s="463"/>
      <c r="I21" s="463"/>
      <c r="J21" s="338"/>
      <c r="K21" s="338"/>
      <c r="L21" s="338"/>
      <c r="M21" s="338"/>
      <c r="N21" s="338"/>
      <c r="O21" s="363"/>
      <c r="P21" s="373"/>
    </row>
    <row r="22" spans="1:16" ht="10.5" customHeight="1">
      <c r="A22" s="347"/>
      <c r="B22" s="466"/>
      <c r="C22" s="356"/>
      <c r="D22" s="382"/>
      <c r="E22" s="502" t="s">
        <v>434</v>
      </c>
      <c r="F22" s="502"/>
      <c r="G22" s="502"/>
      <c r="H22" s="502"/>
      <c r="I22" s="502"/>
      <c r="J22" s="502"/>
      <c r="K22" s="502"/>
      <c r="L22" s="502"/>
      <c r="M22" s="502"/>
      <c r="N22" s="502"/>
      <c r="O22" s="502"/>
      <c r="P22" s="373"/>
    </row>
    <row r="23" spans="1:16" ht="10.5" customHeight="1">
      <c r="A23" s="347"/>
      <c r="B23" s="466"/>
      <c r="C23" s="356"/>
      <c r="D23" s="382"/>
      <c r="E23" s="463" t="s">
        <v>437</v>
      </c>
      <c r="F23" s="463"/>
      <c r="G23" s="463"/>
      <c r="H23" s="463"/>
      <c r="I23" s="463"/>
      <c r="J23" s="463"/>
      <c r="K23" s="463"/>
      <c r="L23" s="463"/>
      <c r="M23" s="463"/>
      <c r="N23" s="463"/>
      <c r="O23" s="463"/>
      <c r="P23" s="373"/>
    </row>
    <row r="24" spans="1:16" ht="10.5" customHeight="1">
      <c r="A24" s="347"/>
      <c r="B24" s="466"/>
      <c r="C24" s="356"/>
      <c r="D24" s="382"/>
      <c r="E24" s="478" t="s">
        <v>432</v>
      </c>
      <c r="F24" s="463"/>
      <c r="G24" s="463"/>
      <c r="H24" s="463"/>
      <c r="I24" s="463"/>
      <c r="J24" s="463"/>
      <c r="K24" s="463"/>
      <c r="L24" s="463"/>
      <c r="M24" s="463"/>
      <c r="N24" s="463"/>
      <c r="O24" s="463"/>
      <c r="P24" s="373"/>
    </row>
    <row r="25" spans="1:16" ht="10.5" customHeight="1">
      <c r="A25" s="347"/>
      <c r="B25" s="466"/>
      <c r="C25" s="356"/>
      <c r="D25" s="382"/>
      <c r="E25" s="478" t="s">
        <v>439</v>
      </c>
      <c r="F25" s="463"/>
      <c r="G25" s="463"/>
      <c r="H25" s="463"/>
      <c r="I25" s="463"/>
      <c r="J25" s="463"/>
      <c r="K25" s="463"/>
      <c r="L25" s="463"/>
      <c r="M25" s="463"/>
      <c r="N25" s="463"/>
      <c r="O25" s="463"/>
      <c r="P25" s="373"/>
    </row>
    <row r="26" spans="1:16" ht="10.5" customHeight="1">
      <c r="A26" s="347"/>
      <c r="B26" s="466"/>
      <c r="C26" s="356"/>
      <c r="D26" s="382"/>
      <c r="E26" s="478" t="s">
        <v>436</v>
      </c>
      <c r="F26" s="463"/>
      <c r="G26" s="463"/>
      <c r="H26" s="463"/>
      <c r="I26" s="463"/>
      <c r="J26" s="463"/>
      <c r="K26" s="463"/>
      <c r="L26" s="463"/>
      <c r="M26" s="463"/>
      <c r="N26" s="463"/>
      <c r="O26" s="463"/>
      <c r="P26" s="373"/>
    </row>
    <row r="27" spans="1:16" ht="10.5" customHeight="1">
      <c r="A27" s="347"/>
      <c r="B27" s="466"/>
      <c r="C27" s="356"/>
      <c r="D27" s="382"/>
      <c r="E27" s="497" t="s">
        <v>441</v>
      </c>
      <c r="F27" s="502"/>
      <c r="G27" s="502"/>
      <c r="H27" s="502"/>
      <c r="I27" s="502"/>
      <c r="J27" s="502"/>
      <c r="K27" s="502"/>
      <c r="L27" s="502"/>
      <c r="M27" s="502"/>
      <c r="N27" s="502"/>
      <c r="O27" s="502"/>
      <c r="P27" s="373"/>
    </row>
    <row r="28" spans="1:16" ht="10.5" customHeight="1">
      <c r="A28" s="347"/>
      <c r="B28" s="466"/>
      <c r="C28" s="356"/>
      <c r="D28" s="382"/>
      <c r="E28" s="478" t="s">
        <v>431</v>
      </c>
      <c r="F28" s="463"/>
      <c r="G28" s="463"/>
      <c r="H28" s="463"/>
      <c r="I28" s="463"/>
      <c r="J28" s="463"/>
      <c r="K28" s="463"/>
      <c r="L28" s="463"/>
      <c r="M28" s="463"/>
      <c r="N28" s="463"/>
      <c r="O28" s="463"/>
      <c r="P28" s="373"/>
    </row>
    <row r="29" spans="1:16" ht="10.5" customHeight="1">
      <c r="A29" s="347"/>
      <c r="B29" s="466"/>
      <c r="C29" s="425"/>
      <c r="D29" s="426"/>
      <c r="E29" s="456" t="s">
        <v>320</v>
      </c>
      <c r="F29" s="456"/>
      <c r="G29" s="456"/>
      <c r="H29" s="456"/>
      <c r="I29" s="456"/>
      <c r="J29" s="456"/>
      <c r="K29" s="456"/>
      <c r="L29" s="456"/>
      <c r="M29" s="456"/>
      <c r="N29" s="456"/>
      <c r="O29" s="456"/>
      <c r="P29" s="373"/>
    </row>
    <row r="30" spans="1:16" ht="10.5" customHeight="1">
      <c r="A30" s="347"/>
      <c r="B30" s="466"/>
      <c r="C30" s="356"/>
      <c r="D30" s="382"/>
      <c r="E30" s="478" t="s">
        <v>321</v>
      </c>
      <c r="F30" s="463"/>
      <c r="G30" s="463"/>
      <c r="H30" s="463"/>
      <c r="I30" s="463"/>
      <c r="J30" s="463"/>
      <c r="K30" s="463"/>
      <c r="L30" s="463"/>
      <c r="M30" s="463"/>
      <c r="N30" s="463"/>
      <c r="O30" s="463"/>
      <c r="P30" s="373"/>
    </row>
    <row r="31" spans="1:16" ht="10.5" customHeight="1">
      <c r="A31" s="347"/>
      <c r="B31" s="466"/>
      <c r="C31" s="356"/>
      <c r="D31" s="382"/>
      <c r="E31" s="478" t="s">
        <v>322</v>
      </c>
      <c r="F31" s="463"/>
      <c r="G31" s="463"/>
      <c r="H31" s="463"/>
      <c r="I31" s="463"/>
      <c r="J31" s="463"/>
      <c r="K31" s="463"/>
      <c r="L31" s="463"/>
      <c r="M31" s="463"/>
      <c r="N31" s="463"/>
      <c r="O31" s="463"/>
      <c r="P31" s="373"/>
    </row>
    <row r="32" spans="1:16" ht="10.5" customHeight="1">
      <c r="A32" s="347"/>
      <c r="B32" s="466"/>
      <c r="C32" s="356"/>
      <c r="D32" s="382"/>
      <c r="E32" s="478" t="s">
        <v>323</v>
      </c>
      <c r="F32" s="463"/>
      <c r="G32" s="463"/>
      <c r="H32" s="463"/>
      <c r="I32" s="463"/>
      <c r="J32" s="463"/>
      <c r="K32" s="463"/>
      <c r="L32" s="463"/>
      <c r="M32" s="463"/>
      <c r="N32" s="463"/>
      <c r="O32" s="463"/>
      <c r="P32" s="373"/>
    </row>
    <row r="33" spans="1:16" ht="10.5" customHeight="1">
      <c r="A33" s="347"/>
      <c r="B33" s="466"/>
      <c r="C33" s="356"/>
      <c r="D33" s="382"/>
      <c r="E33" s="478" t="s">
        <v>324</v>
      </c>
      <c r="F33" s="463"/>
      <c r="G33" s="463"/>
      <c r="H33" s="463"/>
      <c r="I33" s="463"/>
      <c r="J33" s="463"/>
      <c r="K33" s="463"/>
      <c r="L33" s="463"/>
      <c r="M33" s="463"/>
      <c r="N33" s="463"/>
      <c r="O33" s="463"/>
      <c r="P33" s="373"/>
    </row>
    <row r="34" spans="1:16" ht="10.5" customHeight="1">
      <c r="A34" s="347"/>
      <c r="B34" s="466"/>
      <c r="C34" s="356"/>
      <c r="D34" s="382"/>
      <c r="E34" s="478" t="s">
        <v>364</v>
      </c>
      <c r="F34" s="463"/>
      <c r="G34" s="463"/>
      <c r="H34" s="463"/>
      <c r="I34" s="463"/>
      <c r="J34" s="333"/>
      <c r="K34" s="333"/>
      <c r="L34" s="333"/>
      <c r="M34" s="333"/>
      <c r="N34" s="333"/>
      <c r="O34" s="333"/>
      <c r="P34" s="373"/>
    </row>
    <row r="35" spans="1:16" ht="10.5" customHeight="1">
      <c r="A35" s="347"/>
      <c r="B35" s="466"/>
      <c r="C35" s="356"/>
      <c r="D35" s="382"/>
      <c r="E35" s="478" t="s">
        <v>360</v>
      </c>
      <c r="F35" s="463"/>
      <c r="G35" s="463"/>
      <c r="H35" s="463"/>
      <c r="I35" s="463"/>
      <c r="J35" s="463"/>
      <c r="K35" s="463"/>
      <c r="L35" s="463"/>
      <c r="M35" s="463"/>
      <c r="N35" s="463"/>
      <c r="O35" s="463"/>
      <c r="P35" s="373"/>
    </row>
    <row r="36" spans="1:16" ht="10.5" customHeight="1">
      <c r="A36" s="371"/>
      <c r="B36" s="395" t="s">
        <v>10</v>
      </c>
      <c r="C36" s="344">
        <f>SUM(C10:C28,C30:C35)</f>
        <v>0</v>
      </c>
      <c r="D36" s="399">
        <f>SUM(D10:D28,D30:D35)</f>
        <v>0</v>
      </c>
      <c r="E36" s="407" t="e">
        <f>D36/C36</f>
        <v>#DIV/0!</v>
      </c>
      <c r="F36" s="396"/>
      <c r="G36" s="396"/>
      <c r="H36" s="396"/>
      <c r="I36" s="340"/>
      <c r="J36" s="340"/>
      <c r="K36" s="340"/>
      <c r="L36" s="340"/>
      <c r="M36" s="340"/>
      <c r="N36" s="340"/>
      <c r="O36" s="340"/>
      <c r="P36" s="373"/>
    </row>
    <row r="37" spans="1:16" ht="12.75" customHeight="1">
      <c r="A37" s="371"/>
      <c r="B37" s="499" t="s">
        <v>71</v>
      </c>
      <c r="C37" s="468" t="s">
        <v>11</v>
      </c>
      <c r="D37" s="468"/>
      <c r="E37" s="468"/>
      <c r="F37" s="468" t="s">
        <v>2</v>
      </c>
      <c r="G37" s="468"/>
      <c r="H37" s="468" t="s">
        <v>3</v>
      </c>
      <c r="I37" s="468"/>
      <c r="J37" s="468" t="s">
        <v>4</v>
      </c>
      <c r="K37" s="468"/>
      <c r="L37" s="468"/>
      <c r="M37" s="468"/>
      <c r="N37" s="468"/>
      <c r="O37" s="486"/>
      <c r="P37" s="373"/>
    </row>
    <row r="38" spans="1:16" ht="12.75" customHeight="1">
      <c r="A38" s="379"/>
      <c r="B38" s="499"/>
      <c r="C38" s="451" t="s">
        <v>72</v>
      </c>
      <c r="D38" s="452"/>
      <c r="E38" s="452"/>
      <c r="F38" s="452"/>
      <c r="G38" s="453"/>
      <c r="H38" s="492" t="s">
        <v>6</v>
      </c>
      <c r="I38" s="492"/>
      <c r="J38" s="493" t="s">
        <v>79</v>
      </c>
      <c r="K38" s="494"/>
      <c r="L38" s="494"/>
      <c r="M38" s="495"/>
      <c r="N38" s="492"/>
      <c r="O38" s="493"/>
      <c r="P38" s="373"/>
    </row>
    <row r="39" spans="1:15" ht="13.5">
      <c r="A39" s="379"/>
      <c r="C39" s="351" t="s">
        <v>8</v>
      </c>
      <c r="D39" s="490"/>
      <c r="E39" s="490"/>
      <c r="F39" s="490"/>
      <c r="G39" s="490"/>
      <c r="H39" s="490"/>
      <c r="I39" s="490"/>
      <c r="J39" s="490"/>
      <c r="K39" s="490"/>
      <c r="L39" s="490"/>
      <c r="M39" s="490"/>
      <c r="N39" s="490"/>
      <c r="O39" s="491"/>
    </row>
    <row r="40" spans="1:15" ht="10.5" customHeight="1">
      <c r="A40" s="379"/>
      <c r="B40" s="466" t="s">
        <v>446</v>
      </c>
      <c r="C40" s="428"/>
      <c r="D40" s="455" t="s">
        <v>366</v>
      </c>
      <c r="E40" s="456"/>
      <c r="F40" s="456"/>
      <c r="G40" s="456"/>
      <c r="H40" s="456"/>
      <c r="I40" s="456"/>
      <c r="J40" s="456"/>
      <c r="K40" s="456"/>
      <c r="L40" s="456"/>
      <c r="M40" s="456"/>
      <c r="N40" s="456"/>
      <c r="O40" s="457"/>
    </row>
    <row r="41" spans="1:15" ht="10.5" customHeight="1">
      <c r="A41" s="347"/>
      <c r="B41" s="466"/>
      <c r="C41" s="428"/>
      <c r="D41" s="455" t="s">
        <v>458</v>
      </c>
      <c r="E41" s="456"/>
      <c r="F41" s="456"/>
      <c r="G41" s="456"/>
      <c r="H41" s="456"/>
      <c r="I41" s="456"/>
      <c r="J41" s="456"/>
      <c r="K41" s="456"/>
      <c r="L41" s="456"/>
      <c r="M41" s="456"/>
      <c r="N41" s="456"/>
      <c r="O41" s="457"/>
    </row>
    <row r="42" spans="1:15" ht="10.5" customHeight="1">
      <c r="A42" s="347"/>
      <c r="B42" s="377"/>
      <c r="C42" s="428"/>
      <c r="D42" s="455" t="s">
        <v>365</v>
      </c>
      <c r="E42" s="456"/>
      <c r="F42" s="456"/>
      <c r="G42" s="456"/>
      <c r="H42" s="456"/>
      <c r="I42" s="456"/>
      <c r="J42" s="456"/>
      <c r="K42" s="456"/>
      <c r="L42" s="456"/>
      <c r="M42" s="456"/>
      <c r="N42" s="456"/>
      <c r="O42" s="457"/>
    </row>
    <row r="43" spans="1:15" ht="10.5" customHeight="1">
      <c r="A43" s="347"/>
      <c r="B43" s="377"/>
      <c r="C43" s="428"/>
      <c r="D43" s="455" t="s">
        <v>367</v>
      </c>
      <c r="E43" s="456"/>
      <c r="F43" s="456"/>
      <c r="G43" s="456"/>
      <c r="H43" s="456"/>
      <c r="I43" s="456"/>
      <c r="J43" s="456"/>
      <c r="K43" s="456"/>
      <c r="L43" s="456"/>
      <c r="M43" s="456"/>
      <c r="N43" s="456"/>
      <c r="O43" s="457"/>
    </row>
    <row r="44" spans="1:15" ht="10.5" customHeight="1">
      <c r="A44" s="347"/>
      <c r="B44" s="377"/>
      <c r="C44" s="428"/>
      <c r="D44" s="455" t="s">
        <v>443</v>
      </c>
      <c r="E44" s="456"/>
      <c r="F44" s="456"/>
      <c r="G44" s="456"/>
      <c r="H44" s="456"/>
      <c r="I44" s="456"/>
      <c r="J44" s="456"/>
      <c r="K44" s="456"/>
      <c r="L44" s="456"/>
      <c r="M44" s="456"/>
      <c r="N44" s="456"/>
      <c r="O44" s="457"/>
    </row>
    <row r="45" spans="1:15" ht="10.5" customHeight="1">
      <c r="A45" s="347"/>
      <c r="B45" s="377"/>
      <c r="C45" s="428"/>
      <c r="D45" s="455" t="s">
        <v>442</v>
      </c>
      <c r="E45" s="456"/>
      <c r="F45" s="456"/>
      <c r="G45" s="456"/>
      <c r="H45" s="456"/>
      <c r="I45" s="456"/>
      <c r="J45" s="456"/>
      <c r="K45" s="456"/>
      <c r="L45" s="456"/>
      <c r="M45" s="456"/>
      <c r="N45" s="456"/>
      <c r="O45" s="457"/>
    </row>
    <row r="46" spans="1:15" ht="10.5" customHeight="1">
      <c r="A46" s="347"/>
      <c r="B46" s="377"/>
      <c r="C46" s="428"/>
      <c r="D46" s="455" t="s">
        <v>368</v>
      </c>
      <c r="E46" s="456"/>
      <c r="F46" s="456"/>
      <c r="G46" s="456"/>
      <c r="H46" s="456"/>
      <c r="I46" s="456"/>
      <c r="J46" s="456"/>
      <c r="K46" s="456"/>
      <c r="L46" s="456"/>
      <c r="M46" s="456"/>
      <c r="N46" s="456"/>
      <c r="O46" s="457"/>
    </row>
    <row r="47" spans="1:15" ht="10.5" customHeight="1">
      <c r="A47" s="347"/>
      <c r="B47" s="377"/>
      <c r="C47" s="428"/>
      <c r="D47" s="455" t="s">
        <v>369</v>
      </c>
      <c r="E47" s="456"/>
      <c r="F47" s="456"/>
      <c r="G47" s="456"/>
      <c r="H47" s="456"/>
      <c r="I47" s="456"/>
      <c r="J47" s="456"/>
      <c r="K47" s="456"/>
      <c r="L47" s="456"/>
      <c r="M47" s="456"/>
      <c r="N47" s="456"/>
      <c r="O47" s="457"/>
    </row>
    <row r="48" spans="1:15" ht="10.5" customHeight="1">
      <c r="A48" s="347"/>
      <c r="B48" s="347"/>
      <c r="C48" s="428"/>
      <c r="D48" s="455" t="s">
        <v>370</v>
      </c>
      <c r="E48" s="456"/>
      <c r="F48" s="456"/>
      <c r="G48" s="456"/>
      <c r="H48" s="456"/>
      <c r="I48" s="456"/>
      <c r="J48" s="456"/>
      <c r="K48" s="456"/>
      <c r="L48" s="456"/>
      <c r="M48" s="456"/>
      <c r="N48" s="456"/>
      <c r="O48" s="457"/>
    </row>
    <row r="49" spans="1:15" ht="10.5" customHeight="1">
      <c r="A49" s="342"/>
      <c r="B49" s="395" t="s">
        <v>10</v>
      </c>
      <c r="C49" s="344">
        <f>SUM(C40:C48)</f>
        <v>0</v>
      </c>
      <c r="D49" s="429"/>
      <c r="E49" s="408"/>
      <c r="F49" s="408"/>
      <c r="G49" s="408"/>
      <c r="H49" s="429"/>
      <c r="I49" s="430"/>
      <c r="J49" s="431"/>
      <c r="K49" s="432"/>
      <c r="L49" s="432"/>
      <c r="M49" s="432"/>
      <c r="N49" s="429"/>
      <c r="O49" s="424"/>
    </row>
  </sheetData>
  <sheetProtection/>
  <mergeCells count="73">
    <mergeCell ref="N1:O1"/>
    <mergeCell ref="B2:D2"/>
    <mergeCell ref="E2:I2"/>
    <mergeCell ref="N2:O2"/>
    <mergeCell ref="C3:E3"/>
    <mergeCell ref="F3:G3"/>
    <mergeCell ref="H3:I3"/>
    <mergeCell ref="J3:M3"/>
    <mergeCell ref="N3:O3"/>
    <mergeCell ref="A4:A6"/>
    <mergeCell ref="B4:B5"/>
    <mergeCell ref="C4:E4"/>
    <mergeCell ref="F4:G4"/>
    <mergeCell ref="H4:I4"/>
    <mergeCell ref="J4:M4"/>
    <mergeCell ref="N4:O4"/>
    <mergeCell ref="K5:M8"/>
    <mergeCell ref="B6:B7"/>
    <mergeCell ref="D6:G8"/>
    <mergeCell ref="I6:I8"/>
    <mergeCell ref="O6:O8"/>
    <mergeCell ref="B9:B35"/>
    <mergeCell ref="E9:I9"/>
    <mergeCell ref="E10:I10"/>
    <mergeCell ref="K10:M10"/>
    <mergeCell ref="O10:O11"/>
    <mergeCell ref="E11:I11"/>
    <mergeCell ref="E12:I12"/>
    <mergeCell ref="E13:I13"/>
    <mergeCell ref="E14:I14"/>
    <mergeCell ref="K14:M14"/>
    <mergeCell ref="E15:I15"/>
    <mergeCell ref="E16:I16"/>
    <mergeCell ref="E17:I17"/>
    <mergeCell ref="E18:I18"/>
    <mergeCell ref="E19:I19"/>
    <mergeCell ref="E20:I20"/>
    <mergeCell ref="E21:I21"/>
    <mergeCell ref="E22:O22"/>
    <mergeCell ref="E23:O23"/>
    <mergeCell ref="E24:O24"/>
    <mergeCell ref="E25:O25"/>
    <mergeCell ref="E26:O26"/>
    <mergeCell ref="E27:O27"/>
    <mergeCell ref="E28:O28"/>
    <mergeCell ref="E29:O29"/>
    <mergeCell ref="E30:O30"/>
    <mergeCell ref="E31:O31"/>
    <mergeCell ref="E32:O32"/>
    <mergeCell ref="B40:B41"/>
    <mergeCell ref="D40:O40"/>
    <mergeCell ref="D41:O41"/>
    <mergeCell ref="E33:O33"/>
    <mergeCell ref="E34:I34"/>
    <mergeCell ref="E35:O35"/>
    <mergeCell ref="C37:E37"/>
    <mergeCell ref="F37:G37"/>
    <mergeCell ref="H37:I37"/>
    <mergeCell ref="J37:M37"/>
    <mergeCell ref="B37:B38"/>
    <mergeCell ref="C38:G38"/>
    <mergeCell ref="H38:I38"/>
    <mergeCell ref="J38:M38"/>
    <mergeCell ref="N38:O38"/>
    <mergeCell ref="D39:O39"/>
    <mergeCell ref="N37:O37"/>
    <mergeCell ref="D42:O42"/>
    <mergeCell ref="D43:O43"/>
    <mergeCell ref="D44:O44"/>
    <mergeCell ref="D45:O45"/>
    <mergeCell ref="D46:O46"/>
    <mergeCell ref="D48:O48"/>
    <mergeCell ref="D47:O47"/>
  </mergeCells>
  <conditionalFormatting sqref="N3:O3">
    <cfRule type="expression" priority="6" dxfId="0" stopIfTrue="1">
      <formula>N6+N10&gt;=1</formula>
    </cfRule>
  </conditionalFormatting>
  <conditionalFormatting sqref="L3:M3 J3">
    <cfRule type="expression" priority="5" dxfId="0" stopIfTrue="1">
      <formula>AND(N6+N10=0,J6+J10&gt;=1)</formula>
    </cfRule>
  </conditionalFormatting>
  <conditionalFormatting sqref="L37:M37 J37">
    <cfRule type="expression" priority="4" dxfId="0" stopIfTrue="1">
      <formula>C49&lt;=3</formula>
    </cfRule>
  </conditionalFormatting>
  <conditionalFormatting sqref="F37">
    <cfRule type="expression" priority="3" dxfId="0" stopIfTrue="1">
      <formula>OR(C49=5,C49=6)</formula>
    </cfRule>
  </conditionalFormatting>
  <conditionalFormatting sqref="H37">
    <cfRule type="expression" priority="2" dxfId="0" stopIfTrue="1">
      <formula>C49=4</formula>
    </cfRule>
  </conditionalFormatting>
  <conditionalFormatting sqref="C37:E37">
    <cfRule type="expression" priority="1" dxfId="0" stopIfTrue="1">
      <formula>C49&gt;=7</formula>
    </cfRule>
  </conditionalFormatting>
  <conditionalFormatting sqref="F3">
    <cfRule type="expression" priority="7" dxfId="0" stopIfTrue="1">
      <formula>AND(H6+J6+J10+N6+N10=0,C36&gt;2,E36&gt;=0.6,E36&lt;0.8)</formula>
    </cfRule>
  </conditionalFormatting>
  <conditionalFormatting sqref="C3">
    <cfRule type="expression" priority="8" dxfId="0" stopIfTrue="1">
      <formula>AND(H6+J6+J10+N6+N10=0,C36&gt;2,E36&gt;=0.8)</formula>
    </cfRule>
  </conditionalFormatting>
  <conditionalFormatting sqref="H3">
    <cfRule type="expression" priority="9" dxfId="0" stopIfTrue="1">
      <formula>AND(J6+J10+N6+N10=0,OR(H6=1,C36&lt;=2,E36&lt;0.6))</formula>
    </cfRule>
  </conditionalFormatting>
  <printOptions horizontalCentered="1"/>
  <pageMargins left="0.3937007874015748" right="0.3937007874015748" top="0.8661417322834646" bottom="0.1968503937007874" header="0.31496062992125984" footer="0.31496062992125984"/>
  <pageSetup horizontalDpi="600" verticalDpi="600" orientation="landscape" paperSize="9" r:id="rId3"/>
  <headerFooter>
    <oddHeader>&amp;C&amp;12工事成績採点の考査項目別運用表&amp;R1/2</oddHeader>
  </headerFooter>
  <legacyDrawing r:id="rId2"/>
</worksheet>
</file>

<file path=xl/worksheets/sheet5.xml><?xml version="1.0" encoding="utf-8"?>
<worksheet xmlns="http://schemas.openxmlformats.org/spreadsheetml/2006/main" xmlns:r="http://schemas.openxmlformats.org/officeDocument/2006/relationships">
  <sheetPr>
    <tabColor rgb="FF00B050"/>
  </sheetPr>
  <dimension ref="A1:P36"/>
  <sheetViews>
    <sheetView view="pageBreakPreview" zoomScale="90" zoomScaleSheetLayoutView="90" zoomScalePageLayoutView="0" workbookViewId="0" topLeftCell="A1">
      <selection activeCell="E2" sqref="E2:I2"/>
    </sheetView>
  </sheetViews>
  <sheetFormatPr defaultColWidth="9.140625" defaultRowHeight="15"/>
  <cols>
    <col min="1" max="1" width="14.57421875" style="339" customWidth="1"/>
    <col min="2" max="2" width="18.421875" style="339" bestFit="1" customWidth="1"/>
    <col min="3" max="4" width="3.140625" style="398" customWidth="1"/>
    <col min="5" max="5" width="15.00390625" style="398" customWidth="1"/>
    <col min="6" max="6" width="3.00390625" style="398" customWidth="1"/>
    <col min="7" max="7" width="18.140625" style="398" customWidth="1"/>
    <col min="8" max="8" width="3.00390625" style="398" customWidth="1"/>
    <col min="9" max="9" width="18.140625" style="398" customWidth="1"/>
    <col min="10" max="10" width="3.00390625" style="398" customWidth="1"/>
    <col min="11" max="11" width="7.421875" style="398" customWidth="1"/>
    <col min="12" max="12" width="3.00390625" style="398" customWidth="1"/>
    <col min="13" max="13" width="7.421875" style="398" customWidth="1"/>
    <col min="14" max="14" width="3.00390625" style="398" customWidth="1"/>
    <col min="15" max="15" width="18.00390625" style="398" customWidth="1"/>
    <col min="16" max="16384" width="9.00390625" style="339" customWidth="1"/>
  </cols>
  <sheetData>
    <row r="1" spans="1:16" ht="13.5">
      <c r="A1" s="336" t="s">
        <v>418</v>
      </c>
      <c r="B1" s="337"/>
      <c r="C1" s="338"/>
      <c r="D1" s="338"/>
      <c r="E1" s="338"/>
      <c r="F1" s="338"/>
      <c r="G1" s="338"/>
      <c r="H1" s="338"/>
      <c r="I1" s="338"/>
      <c r="J1" s="338"/>
      <c r="K1" s="338"/>
      <c r="L1" s="338"/>
      <c r="M1" s="338"/>
      <c r="N1" s="338"/>
      <c r="O1" s="338"/>
      <c r="P1" s="373"/>
    </row>
    <row r="2" spans="1:16" ht="13.5">
      <c r="A2" s="340"/>
      <c r="B2" s="444" t="s">
        <v>406</v>
      </c>
      <c r="C2" s="444"/>
      <c r="D2" s="444"/>
      <c r="E2" s="445">
        <f>IF('①機械、電気'!$E$2="","",'①機械、電気'!$E$2)</f>
      </c>
      <c r="F2" s="445"/>
      <c r="G2" s="445"/>
      <c r="H2" s="445"/>
      <c r="I2" s="445"/>
      <c r="J2" s="341"/>
      <c r="K2" s="341"/>
      <c r="L2" s="341"/>
      <c r="M2" s="341"/>
      <c r="N2" s="446" t="s">
        <v>50</v>
      </c>
      <c r="O2" s="446"/>
      <c r="P2" s="373"/>
    </row>
    <row r="3" spans="1:16" ht="13.5" customHeight="1">
      <c r="A3" s="376" t="s">
        <v>0</v>
      </c>
      <c r="B3" s="376" t="s">
        <v>1</v>
      </c>
      <c r="C3" s="468" t="s">
        <v>11</v>
      </c>
      <c r="D3" s="468"/>
      <c r="E3" s="468"/>
      <c r="F3" s="468" t="s">
        <v>2</v>
      </c>
      <c r="G3" s="468"/>
      <c r="H3" s="468" t="s">
        <v>3</v>
      </c>
      <c r="I3" s="468"/>
      <c r="J3" s="486" t="s">
        <v>4</v>
      </c>
      <c r="K3" s="487"/>
      <c r="L3" s="487"/>
      <c r="M3" s="467"/>
      <c r="N3" s="468" t="s">
        <v>5</v>
      </c>
      <c r="O3" s="468"/>
      <c r="P3" s="373"/>
    </row>
    <row r="4" spans="1:16" ht="13.5" customHeight="1">
      <c r="A4" s="465" t="s">
        <v>20</v>
      </c>
      <c r="B4" s="345" t="s">
        <v>31</v>
      </c>
      <c r="C4" s="454" t="s">
        <v>32</v>
      </c>
      <c r="D4" s="454"/>
      <c r="E4" s="454"/>
      <c r="F4" s="454" t="s">
        <v>33</v>
      </c>
      <c r="G4" s="454"/>
      <c r="H4" s="454" t="s">
        <v>6</v>
      </c>
      <c r="I4" s="454"/>
      <c r="J4" s="451" t="s">
        <v>34</v>
      </c>
      <c r="K4" s="452"/>
      <c r="L4" s="452"/>
      <c r="M4" s="453"/>
      <c r="N4" s="454" t="s">
        <v>35</v>
      </c>
      <c r="O4" s="454"/>
      <c r="P4" s="373"/>
    </row>
    <row r="5" spans="1:16" ht="22.5" customHeight="1">
      <c r="A5" s="466"/>
      <c r="B5" s="377"/>
      <c r="C5" s="418" t="s">
        <v>7</v>
      </c>
      <c r="D5" s="348" t="s">
        <v>8</v>
      </c>
      <c r="E5" s="433"/>
      <c r="F5" s="348"/>
      <c r="G5" s="348"/>
      <c r="H5" s="412"/>
      <c r="I5" s="427"/>
      <c r="J5" s="412" t="s">
        <v>9</v>
      </c>
      <c r="K5" s="352"/>
      <c r="L5" s="352"/>
      <c r="M5" s="419"/>
      <c r="N5" s="412" t="s">
        <v>9</v>
      </c>
      <c r="O5" s="353"/>
      <c r="P5" s="373"/>
    </row>
    <row r="6" spans="1:16" ht="13.5" customHeight="1">
      <c r="A6" s="347"/>
      <c r="B6" s="441" t="s">
        <v>243</v>
      </c>
      <c r="C6" s="356"/>
      <c r="D6" s="382"/>
      <c r="E6" s="497" t="s">
        <v>476</v>
      </c>
      <c r="F6" s="496"/>
      <c r="G6" s="496"/>
      <c r="H6" s="496"/>
      <c r="I6" s="510"/>
      <c r="J6" s="401"/>
      <c r="K6" s="478" t="s">
        <v>27</v>
      </c>
      <c r="L6" s="463"/>
      <c r="M6" s="464"/>
      <c r="N6" s="434"/>
      <c r="O6" s="464" t="s">
        <v>408</v>
      </c>
      <c r="P6" s="373"/>
    </row>
    <row r="7" spans="1:16" ht="13.5" customHeight="1">
      <c r="A7" s="347"/>
      <c r="B7" s="441" t="s">
        <v>417</v>
      </c>
      <c r="C7" s="370"/>
      <c r="D7" s="443"/>
      <c r="E7" s="497" t="s">
        <v>477</v>
      </c>
      <c r="F7" s="496"/>
      <c r="G7" s="496"/>
      <c r="H7" s="496"/>
      <c r="I7" s="510"/>
      <c r="J7" s="366"/>
      <c r="K7" s="366"/>
      <c r="L7" s="333"/>
      <c r="M7" s="334"/>
      <c r="N7" s="333"/>
      <c r="O7" s="464"/>
      <c r="P7" s="373"/>
    </row>
    <row r="8" spans="1:16" ht="13.5" customHeight="1">
      <c r="A8" s="347"/>
      <c r="B8" s="377"/>
      <c r="C8" s="356"/>
      <c r="D8" s="382"/>
      <c r="E8" s="497" t="s">
        <v>459</v>
      </c>
      <c r="F8" s="496"/>
      <c r="G8" s="496"/>
      <c r="H8" s="496"/>
      <c r="I8" s="510"/>
      <c r="J8" s="333"/>
      <c r="K8" s="333"/>
      <c r="L8" s="337"/>
      <c r="M8" s="334"/>
      <c r="N8" s="333"/>
      <c r="O8" s="334"/>
      <c r="P8" s="373"/>
    </row>
    <row r="9" spans="1:16" ht="13.5" customHeight="1">
      <c r="A9" s="347"/>
      <c r="B9" s="377"/>
      <c r="C9" s="356"/>
      <c r="D9" s="382"/>
      <c r="E9" s="497" t="s">
        <v>244</v>
      </c>
      <c r="F9" s="496"/>
      <c r="G9" s="496"/>
      <c r="H9" s="496"/>
      <c r="I9" s="510"/>
      <c r="J9" s="333"/>
      <c r="K9" s="357"/>
      <c r="L9" s="357"/>
      <c r="M9" s="358"/>
      <c r="N9" s="338"/>
      <c r="O9" s="394"/>
      <c r="P9" s="373"/>
    </row>
    <row r="10" spans="1:16" ht="13.5" customHeight="1">
      <c r="A10" s="347"/>
      <c r="B10" s="377"/>
      <c r="C10" s="421"/>
      <c r="D10" s="442"/>
      <c r="E10" s="497" t="s">
        <v>245</v>
      </c>
      <c r="F10" s="496"/>
      <c r="G10" s="496"/>
      <c r="H10" s="496"/>
      <c r="I10" s="510"/>
      <c r="J10" s="333"/>
      <c r="K10" s="463" t="s">
        <v>37</v>
      </c>
      <c r="L10" s="463"/>
      <c r="M10" s="464"/>
      <c r="N10" s="338"/>
      <c r="O10" s="394" t="s">
        <v>36</v>
      </c>
      <c r="P10" s="373"/>
    </row>
    <row r="11" spans="1:16" ht="13.5" customHeight="1">
      <c r="A11" s="347"/>
      <c r="B11" s="377"/>
      <c r="C11" s="421"/>
      <c r="D11" s="442"/>
      <c r="E11" s="497" t="s">
        <v>469</v>
      </c>
      <c r="F11" s="496"/>
      <c r="G11" s="496"/>
      <c r="H11" s="496"/>
      <c r="I11" s="510"/>
      <c r="J11" s="423"/>
      <c r="K11" s="408"/>
      <c r="L11" s="408"/>
      <c r="M11" s="424"/>
      <c r="N11" s="341"/>
      <c r="O11" s="409"/>
      <c r="P11" s="373"/>
    </row>
    <row r="12" spans="1:16" ht="13.5" customHeight="1">
      <c r="A12" s="347"/>
      <c r="B12" s="377"/>
      <c r="C12" s="421"/>
      <c r="D12" s="442"/>
      <c r="E12" s="497" t="s">
        <v>462</v>
      </c>
      <c r="F12" s="496"/>
      <c r="G12" s="496"/>
      <c r="H12" s="496"/>
      <c r="I12" s="496"/>
      <c r="J12" s="496"/>
      <c r="K12" s="496"/>
      <c r="L12" s="496"/>
      <c r="M12" s="496"/>
      <c r="N12" s="496"/>
      <c r="O12" s="510"/>
      <c r="P12" s="373"/>
    </row>
    <row r="13" spans="1:16" ht="13.5" customHeight="1">
      <c r="A13" s="347"/>
      <c r="B13" s="377"/>
      <c r="C13" s="421"/>
      <c r="D13" s="442"/>
      <c r="E13" s="497" t="s">
        <v>470</v>
      </c>
      <c r="F13" s="496"/>
      <c r="G13" s="496"/>
      <c r="H13" s="496"/>
      <c r="I13" s="496"/>
      <c r="J13" s="496"/>
      <c r="K13" s="496"/>
      <c r="L13" s="496"/>
      <c r="M13" s="496"/>
      <c r="N13" s="496"/>
      <c r="O13" s="510"/>
      <c r="P13" s="373"/>
    </row>
    <row r="14" spans="1:16" ht="13.5" customHeight="1">
      <c r="A14" s="347"/>
      <c r="B14" s="377"/>
      <c r="C14" s="421"/>
      <c r="D14" s="442"/>
      <c r="E14" s="497" t="s">
        <v>246</v>
      </c>
      <c r="F14" s="496"/>
      <c r="G14" s="496"/>
      <c r="H14" s="496"/>
      <c r="I14" s="496"/>
      <c r="J14" s="496"/>
      <c r="K14" s="496"/>
      <c r="L14" s="496"/>
      <c r="M14" s="496"/>
      <c r="N14" s="496"/>
      <c r="O14" s="510"/>
      <c r="P14" s="373"/>
    </row>
    <row r="15" spans="1:16" ht="13.5" customHeight="1">
      <c r="A15" s="347"/>
      <c r="B15" s="377"/>
      <c r="C15" s="421"/>
      <c r="D15" s="442"/>
      <c r="E15" s="497" t="s">
        <v>478</v>
      </c>
      <c r="F15" s="496"/>
      <c r="G15" s="496"/>
      <c r="H15" s="496"/>
      <c r="I15" s="496"/>
      <c r="J15" s="496"/>
      <c r="K15" s="496"/>
      <c r="L15" s="496"/>
      <c r="M15" s="496"/>
      <c r="N15" s="496"/>
      <c r="O15" s="510"/>
      <c r="P15" s="373"/>
    </row>
    <row r="16" spans="1:16" ht="13.5" customHeight="1">
      <c r="A16" s="347"/>
      <c r="B16" s="377"/>
      <c r="C16" s="421"/>
      <c r="D16" s="442"/>
      <c r="E16" s="497" t="s">
        <v>471</v>
      </c>
      <c r="F16" s="496"/>
      <c r="G16" s="496"/>
      <c r="H16" s="496"/>
      <c r="I16" s="496"/>
      <c r="J16" s="496"/>
      <c r="K16" s="496"/>
      <c r="L16" s="496"/>
      <c r="M16" s="496"/>
      <c r="N16" s="496"/>
      <c r="O16" s="510"/>
      <c r="P16" s="373"/>
    </row>
    <row r="17" spans="1:16" ht="13.5" customHeight="1">
      <c r="A17" s="347"/>
      <c r="B17" s="377"/>
      <c r="C17" s="421"/>
      <c r="D17" s="442"/>
      <c r="E17" s="497" t="s">
        <v>247</v>
      </c>
      <c r="F17" s="496"/>
      <c r="G17" s="496"/>
      <c r="H17" s="496"/>
      <c r="I17" s="496"/>
      <c r="J17" s="496"/>
      <c r="K17" s="496"/>
      <c r="L17" s="496"/>
      <c r="M17" s="496"/>
      <c r="N17" s="496"/>
      <c r="O17" s="510"/>
      <c r="P17" s="373"/>
    </row>
    <row r="18" spans="1:16" ht="13.5">
      <c r="A18" s="347"/>
      <c r="B18" s="377"/>
      <c r="C18" s="421"/>
      <c r="D18" s="442"/>
      <c r="E18" s="497" t="s">
        <v>461</v>
      </c>
      <c r="F18" s="496"/>
      <c r="G18" s="496"/>
      <c r="H18" s="496"/>
      <c r="I18" s="496"/>
      <c r="J18" s="496"/>
      <c r="K18" s="496"/>
      <c r="L18" s="496"/>
      <c r="M18" s="496"/>
      <c r="N18" s="496"/>
      <c r="O18" s="510"/>
      <c r="P18" s="373"/>
    </row>
    <row r="19" spans="1:16" ht="13.5">
      <c r="A19" s="347"/>
      <c r="B19" s="377"/>
      <c r="C19" s="356"/>
      <c r="D19" s="382"/>
      <c r="E19" s="497" t="s">
        <v>444</v>
      </c>
      <c r="F19" s="496"/>
      <c r="G19" s="496"/>
      <c r="H19" s="496"/>
      <c r="I19" s="496"/>
      <c r="J19" s="496"/>
      <c r="K19" s="496"/>
      <c r="L19" s="496"/>
      <c r="M19" s="496"/>
      <c r="N19" s="496"/>
      <c r="O19" s="510"/>
      <c r="P19" s="373"/>
    </row>
    <row r="20" spans="1:16" ht="13.5">
      <c r="A20" s="347"/>
      <c r="B20" s="377"/>
      <c r="C20" s="356"/>
      <c r="D20" s="382"/>
      <c r="E20" s="497" t="s">
        <v>460</v>
      </c>
      <c r="F20" s="496"/>
      <c r="G20" s="496"/>
      <c r="H20" s="496"/>
      <c r="I20" s="496"/>
      <c r="J20" s="496"/>
      <c r="K20" s="496"/>
      <c r="L20" s="496"/>
      <c r="M20" s="496"/>
      <c r="N20" s="496"/>
      <c r="O20" s="510"/>
      <c r="P20" s="373"/>
    </row>
    <row r="21" spans="1:16" ht="13.5">
      <c r="A21" s="347"/>
      <c r="B21" s="377"/>
      <c r="C21" s="356"/>
      <c r="D21" s="382"/>
      <c r="E21" s="497" t="s">
        <v>431</v>
      </c>
      <c r="F21" s="496"/>
      <c r="G21" s="496"/>
      <c r="H21" s="496"/>
      <c r="I21" s="496"/>
      <c r="J21" s="496"/>
      <c r="K21" s="496"/>
      <c r="L21" s="496"/>
      <c r="M21" s="496"/>
      <c r="N21" s="496"/>
      <c r="O21" s="510"/>
      <c r="P21" s="373"/>
    </row>
    <row r="22" spans="1:16" ht="13.5" customHeight="1">
      <c r="A22" s="371"/>
      <c r="B22" s="372" t="s">
        <v>10</v>
      </c>
      <c r="C22" s="373">
        <f>SUM(C6:C21)</f>
        <v>0</v>
      </c>
      <c r="D22" s="337">
        <f>SUM(D6:D21)</f>
        <v>0</v>
      </c>
      <c r="E22" s="374" t="e">
        <f>D22/C22</f>
        <v>#DIV/0!</v>
      </c>
      <c r="F22" s="375"/>
      <c r="G22" s="375"/>
      <c r="H22" s="375"/>
      <c r="I22" s="337"/>
      <c r="J22" s="337"/>
      <c r="K22" s="337"/>
      <c r="L22" s="337"/>
      <c r="M22" s="337"/>
      <c r="N22" s="337"/>
      <c r="O22" s="404"/>
      <c r="P22" s="373"/>
    </row>
    <row r="23" spans="1:16" ht="13.5" customHeight="1">
      <c r="A23" s="379"/>
      <c r="B23" s="498" t="s">
        <v>71</v>
      </c>
      <c r="C23" s="468" t="s">
        <v>11</v>
      </c>
      <c r="D23" s="468"/>
      <c r="E23" s="468"/>
      <c r="F23" s="468" t="s">
        <v>2</v>
      </c>
      <c r="G23" s="468"/>
      <c r="H23" s="468" t="s">
        <v>3</v>
      </c>
      <c r="I23" s="468"/>
      <c r="J23" s="486" t="s">
        <v>4</v>
      </c>
      <c r="K23" s="487"/>
      <c r="L23" s="487"/>
      <c r="M23" s="467"/>
      <c r="N23" s="468"/>
      <c r="O23" s="468"/>
      <c r="P23" s="373"/>
    </row>
    <row r="24" spans="1:16" ht="13.5">
      <c r="A24" s="379"/>
      <c r="B24" s="499"/>
      <c r="C24" s="451" t="s">
        <v>72</v>
      </c>
      <c r="D24" s="452"/>
      <c r="E24" s="452"/>
      <c r="F24" s="452"/>
      <c r="G24" s="453"/>
      <c r="H24" s="492" t="s">
        <v>6</v>
      </c>
      <c r="I24" s="492"/>
      <c r="J24" s="493" t="s">
        <v>79</v>
      </c>
      <c r="K24" s="494"/>
      <c r="L24" s="494"/>
      <c r="M24" s="495"/>
      <c r="N24" s="492"/>
      <c r="O24" s="492"/>
      <c r="P24" s="373"/>
    </row>
    <row r="25" spans="1:16" ht="13.5">
      <c r="A25" s="377"/>
      <c r="C25" s="351" t="s">
        <v>8</v>
      </c>
      <c r="D25" s="389"/>
      <c r="E25" s="389"/>
      <c r="F25" s="389"/>
      <c r="G25" s="389"/>
      <c r="H25" s="389"/>
      <c r="I25" s="389"/>
      <c r="J25" s="389"/>
      <c r="K25" s="389"/>
      <c r="L25" s="389"/>
      <c r="M25" s="389"/>
      <c r="N25" s="389"/>
      <c r="O25" s="390"/>
      <c r="P25" s="373"/>
    </row>
    <row r="26" spans="1:16" ht="13.5">
      <c r="A26" s="347"/>
      <c r="B26" s="441" t="s">
        <v>243</v>
      </c>
      <c r="C26" s="428"/>
      <c r="D26" s="455" t="s">
        <v>248</v>
      </c>
      <c r="E26" s="456"/>
      <c r="F26" s="456"/>
      <c r="G26" s="456"/>
      <c r="H26" s="456"/>
      <c r="I26" s="456"/>
      <c r="J26" s="456"/>
      <c r="K26" s="456"/>
      <c r="L26" s="456"/>
      <c r="M26" s="456"/>
      <c r="N26" s="456"/>
      <c r="O26" s="457"/>
      <c r="P26" s="373"/>
    </row>
    <row r="27" spans="1:16" ht="13.5">
      <c r="A27" s="347"/>
      <c r="B27" s="441" t="s">
        <v>253</v>
      </c>
      <c r="C27" s="428"/>
      <c r="D27" s="455" t="s">
        <v>249</v>
      </c>
      <c r="E27" s="456"/>
      <c r="F27" s="456"/>
      <c r="G27" s="456"/>
      <c r="H27" s="456"/>
      <c r="I27" s="456"/>
      <c r="J27" s="456"/>
      <c r="K27" s="456"/>
      <c r="L27" s="456"/>
      <c r="M27" s="456"/>
      <c r="N27" s="456"/>
      <c r="O27" s="457"/>
      <c r="P27" s="373"/>
    </row>
    <row r="28" spans="1:16" ht="13.5">
      <c r="A28" s="347"/>
      <c r="B28" s="379"/>
      <c r="C28" s="428"/>
      <c r="D28" s="455" t="s">
        <v>250</v>
      </c>
      <c r="E28" s="456"/>
      <c r="F28" s="456"/>
      <c r="G28" s="456"/>
      <c r="H28" s="456"/>
      <c r="I28" s="456"/>
      <c r="J28" s="456"/>
      <c r="K28" s="456"/>
      <c r="L28" s="456"/>
      <c r="M28" s="456"/>
      <c r="N28" s="456"/>
      <c r="O28" s="457"/>
      <c r="P28" s="373"/>
    </row>
    <row r="29" spans="1:16" ht="13.5">
      <c r="A29" s="347"/>
      <c r="B29" s="377"/>
      <c r="C29" s="428"/>
      <c r="D29" s="455" t="s">
        <v>251</v>
      </c>
      <c r="E29" s="456"/>
      <c r="F29" s="456"/>
      <c r="G29" s="456"/>
      <c r="H29" s="456"/>
      <c r="I29" s="456"/>
      <c r="J29" s="456"/>
      <c r="K29" s="456"/>
      <c r="L29" s="456"/>
      <c r="M29" s="456"/>
      <c r="N29" s="456"/>
      <c r="O29" s="457"/>
      <c r="P29" s="373"/>
    </row>
    <row r="30" spans="1:16" ht="13.5" customHeight="1">
      <c r="A30" s="347"/>
      <c r="B30" s="347"/>
      <c r="C30" s="428"/>
      <c r="D30" s="455" t="s">
        <v>252</v>
      </c>
      <c r="E30" s="456"/>
      <c r="F30" s="456"/>
      <c r="G30" s="456"/>
      <c r="H30" s="456"/>
      <c r="I30" s="456"/>
      <c r="J30" s="456"/>
      <c r="K30" s="456"/>
      <c r="L30" s="456"/>
      <c r="M30" s="456"/>
      <c r="N30" s="456"/>
      <c r="O30" s="457"/>
      <c r="P30" s="373"/>
    </row>
    <row r="31" spans="1:16" ht="13.5" customHeight="1">
      <c r="A31" s="347"/>
      <c r="B31" s="379"/>
      <c r="C31" s="428"/>
      <c r="D31" s="455" t="s">
        <v>254</v>
      </c>
      <c r="E31" s="456"/>
      <c r="F31" s="456"/>
      <c r="G31" s="456"/>
      <c r="H31" s="456"/>
      <c r="I31" s="456"/>
      <c r="J31" s="456"/>
      <c r="K31" s="456"/>
      <c r="L31" s="456"/>
      <c r="M31" s="456"/>
      <c r="N31" s="456"/>
      <c r="O31" s="457"/>
      <c r="P31" s="373"/>
    </row>
    <row r="32" spans="1:16" ht="13.5" customHeight="1">
      <c r="A32" s="347"/>
      <c r="B32" s="379"/>
      <c r="C32" s="428"/>
      <c r="D32" s="455" t="s">
        <v>255</v>
      </c>
      <c r="E32" s="456"/>
      <c r="F32" s="456"/>
      <c r="G32" s="456"/>
      <c r="H32" s="456"/>
      <c r="I32" s="456"/>
      <c r="J32" s="456"/>
      <c r="K32" s="456"/>
      <c r="L32" s="456"/>
      <c r="M32" s="456"/>
      <c r="N32" s="456"/>
      <c r="O32" s="457"/>
      <c r="P32" s="373"/>
    </row>
    <row r="33" spans="1:16" ht="13.5">
      <c r="A33" s="347"/>
      <c r="B33" s="379"/>
      <c r="C33" s="428"/>
      <c r="D33" s="455" t="s">
        <v>473</v>
      </c>
      <c r="E33" s="456"/>
      <c r="F33" s="456"/>
      <c r="G33" s="456"/>
      <c r="H33" s="456"/>
      <c r="I33" s="456"/>
      <c r="J33" s="456"/>
      <c r="K33" s="456"/>
      <c r="L33" s="456"/>
      <c r="M33" s="456"/>
      <c r="N33" s="456"/>
      <c r="O33" s="457"/>
      <c r="P33" s="373"/>
    </row>
    <row r="34" spans="1:16" ht="13.5">
      <c r="A34" s="347"/>
      <c r="B34" s="377"/>
      <c r="C34" s="428"/>
      <c r="D34" s="455" t="s">
        <v>257</v>
      </c>
      <c r="E34" s="456"/>
      <c r="F34" s="456"/>
      <c r="G34" s="456"/>
      <c r="H34" s="456"/>
      <c r="I34" s="456"/>
      <c r="J34" s="456"/>
      <c r="K34" s="456"/>
      <c r="L34" s="456"/>
      <c r="M34" s="456"/>
      <c r="N34" s="456"/>
      <c r="O34" s="457"/>
      <c r="P34" s="373"/>
    </row>
    <row r="35" spans="1:16" ht="13.5">
      <c r="A35" s="347"/>
      <c r="B35" s="347"/>
      <c r="C35" s="428"/>
      <c r="D35" s="455" t="s">
        <v>370</v>
      </c>
      <c r="E35" s="456"/>
      <c r="F35" s="456"/>
      <c r="G35" s="456"/>
      <c r="H35" s="456"/>
      <c r="I35" s="456"/>
      <c r="J35" s="456"/>
      <c r="K35" s="456"/>
      <c r="L35" s="456"/>
      <c r="M35" s="456"/>
      <c r="N35" s="456"/>
      <c r="O35" s="457"/>
      <c r="P35" s="373"/>
    </row>
    <row r="36" spans="1:16" ht="13.5">
      <c r="A36" s="342"/>
      <c r="B36" s="395" t="s">
        <v>10</v>
      </c>
      <c r="C36" s="344">
        <f>SUM(C26:C35)</f>
        <v>0</v>
      </c>
      <c r="D36" s="429"/>
      <c r="E36" s="408"/>
      <c r="F36" s="408"/>
      <c r="G36" s="408"/>
      <c r="H36" s="429"/>
      <c r="I36" s="430"/>
      <c r="J36" s="431"/>
      <c r="K36" s="432"/>
      <c r="L36" s="432"/>
      <c r="M36" s="432"/>
      <c r="N36" s="429"/>
      <c r="O36" s="424"/>
      <c r="P36" s="373"/>
    </row>
  </sheetData>
  <sheetProtection/>
  <mergeCells count="53">
    <mergeCell ref="E20:O20"/>
    <mergeCell ref="E18:O18"/>
    <mergeCell ref="E12:O12"/>
    <mergeCell ref="E13:O13"/>
    <mergeCell ref="E16:O16"/>
    <mergeCell ref="E19:O19"/>
    <mergeCell ref="N2:O2"/>
    <mergeCell ref="C3:E3"/>
    <mergeCell ref="F3:G3"/>
    <mergeCell ref="H3:I3"/>
    <mergeCell ref="J3:M3"/>
    <mergeCell ref="N3:O3"/>
    <mergeCell ref="B2:D2"/>
    <mergeCell ref="E2:I2"/>
    <mergeCell ref="A4:A5"/>
    <mergeCell ref="C4:E4"/>
    <mergeCell ref="F4:G4"/>
    <mergeCell ref="H4:I4"/>
    <mergeCell ref="J4:M4"/>
    <mergeCell ref="N4:O4"/>
    <mergeCell ref="E6:I6"/>
    <mergeCell ref="K6:M6"/>
    <mergeCell ref="O6:O7"/>
    <mergeCell ref="E7:I7"/>
    <mergeCell ref="E8:I8"/>
    <mergeCell ref="K10:M10"/>
    <mergeCell ref="E9:I9"/>
    <mergeCell ref="B23:B24"/>
    <mergeCell ref="C23:E23"/>
    <mergeCell ref="F23:G23"/>
    <mergeCell ref="H23:I23"/>
    <mergeCell ref="J23:M23"/>
    <mergeCell ref="E10:I10"/>
    <mergeCell ref="E21:O21"/>
    <mergeCell ref="E17:O17"/>
    <mergeCell ref="E15:O15"/>
    <mergeCell ref="E14:O14"/>
    <mergeCell ref="N23:O23"/>
    <mergeCell ref="C24:G24"/>
    <mergeCell ref="H24:I24"/>
    <mergeCell ref="J24:M24"/>
    <mergeCell ref="N24:O24"/>
    <mergeCell ref="D26:O26"/>
    <mergeCell ref="E11:I11"/>
    <mergeCell ref="D34:O34"/>
    <mergeCell ref="D35:O35"/>
    <mergeCell ref="D27:O27"/>
    <mergeCell ref="D28:O28"/>
    <mergeCell ref="D29:O29"/>
    <mergeCell ref="D31:O31"/>
    <mergeCell ref="D32:O32"/>
    <mergeCell ref="D33:O33"/>
    <mergeCell ref="D30:O30"/>
  </mergeCells>
  <conditionalFormatting sqref="N3:O3">
    <cfRule type="expression" priority="14" dxfId="0" stopIfTrue="1">
      <formula>N6=1</formula>
    </cfRule>
  </conditionalFormatting>
  <conditionalFormatting sqref="L3:M3 J3">
    <cfRule type="expression" priority="15" dxfId="0" stopIfTrue="1">
      <formula>AND(N6=0,J6=1)</formula>
    </cfRule>
  </conditionalFormatting>
  <conditionalFormatting sqref="L23:M23 J23">
    <cfRule type="expression" priority="121" dxfId="0" stopIfTrue="1">
      <formula>$C$36&lt;=3</formula>
    </cfRule>
  </conditionalFormatting>
  <conditionalFormatting sqref="F23">
    <cfRule type="expression" priority="123" dxfId="0" stopIfTrue="1">
      <formula>OR($C$36=5,$C$36=6)</formula>
    </cfRule>
  </conditionalFormatting>
  <conditionalFormatting sqref="H23">
    <cfRule type="expression" priority="124" dxfId="0" stopIfTrue="1">
      <formula>$C$36=4</formula>
    </cfRule>
  </conditionalFormatting>
  <conditionalFormatting sqref="C23:E23">
    <cfRule type="expression" priority="125" dxfId="0" stopIfTrue="1">
      <formula>$C$36&gt;=7</formula>
    </cfRule>
  </conditionalFormatting>
  <conditionalFormatting sqref="F3">
    <cfRule type="expression" priority="137" dxfId="0" stopIfTrue="1">
      <formula>AND(J6+N6=0,C22&gt;2,E22&gt;=0.6,E22&lt;0.8)</formula>
    </cfRule>
  </conditionalFormatting>
  <conditionalFormatting sqref="C3">
    <cfRule type="expression" priority="138" dxfId="0" stopIfTrue="1">
      <formula>AND(J6+N6=0,C22&gt;2,E22&gt;=0.8)</formula>
    </cfRule>
  </conditionalFormatting>
  <conditionalFormatting sqref="H3">
    <cfRule type="expression" priority="139" dxfId="0" stopIfTrue="1">
      <formula>AND(J6+N6=0,OR(C22&lt;=2,E22&lt;0.6))</formula>
    </cfRule>
  </conditionalFormatting>
  <printOptions horizontalCentered="1"/>
  <pageMargins left="0.3937007874015748" right="0.3937007874015748" top="0.984251968503937" bottom="0.1968503937007874" header="0.31496062992125984" footer="0.31496062992125984"/>
  <pageSetup horizontalDpi="600" verticalDpi="600" orientation="landscape" paperSize="9" r:id="rId3"/>
  <headerFooter>
    <oddHeader>&amp;C&amp;12工事成績採点の考査項目別運用表&amp;R1/2</oddHeader>
  </headerFooter>
  <legacyDrawing r:id="rId2"/>
</worksheet>
</file>

<file path=xl/worksheets/sheet6.xml><?xml version="1.0" encoding="utf-8"?>
<worksheet xmlns="http://schemas.openxmlformats.org/spreadsheetml/2006/main" xmlns:r="http://schemas.openxmlformats.org/officeDocument/2006/relationships">
  <sheetPr>
    <tabColor rgb="FF00B050"/>
  </sheetPr>
  <dimension ref="A1:O30"/>
  <sheetViews>
    <sheetView view="pageBreakPreview" zoomScale="90" zoomScaleSheetLayoutView="90" zoomScalePageLayoutView="0" workbookViewId="0" topLeftCell="A1">
      <selection activeCell="E2" sqref="E2:I2"/>
    </sheetView>
  </sheetViews>
  <sheetFormatPr defaultColWidth="9.140625" defaultRowHeight="15"/>
  <cols>
    <col min="1" max="1" width="14.57421875" style="339" customWidth="1"/>
    <col min="2" max="2" width="18.421875" style="339" bestFit="1" customWidth="1"/>
    <col min="3" max="4" width="3.140625" style="398" customWidth="1"/>
    <col min="5" max="5" width="15.00390625" style="398" customWidth="1"/>
    <col min="6" max="6" width="3.00390625" style="398" customWidth="1"/>
    <col min="7" max="7" width="18.140625" style="398" customWidth="1"/>
    <col min="8" max="8" width="3.00390625" style="398" customWidth="1"/>
    <col min="9" max="9" width="18.140625" style="398" customWidth="1"/>
    <col min="10" max="10" width="3.00390625" style="398" customWidth="1"/>
    <col min="11" max="11" width="7.421875" style="398" customWidth="1"/>
    <col min="12" max="12" width="3.00390625" style="398" customWidth="1"/>
    <col min="13" max="13" width="7.421875" style="398" customWidth="1"/>
    <col min="14" max="14" width="3.00390625" style="398" customWidth="1"/>
    <col min="15" max="15" width="18.00390625" style="398" customWidth="1"/>
    <col min="16" max="16384" width="9.00390625" style="339" customWidth="1"/>
  </cols>
  <sheetData>
    <row r="1" spans="1:15" ht="13.5">
      <c r="A1" s="336" t="s">
        <v>396</v>
      </c>
      <c r="B1" s="337"/>
      <c r="C1" s="338"/>
      <c r="D1" s="338"/>
      <c r="E1" s="338"/>
      <c r="F1" s="338"/>
      <c r="G1" s="338"/>
      <c r="H1" s="338"/>
      <c r="I1" s="338"/>
      <c r="J1" s="338"/>
      <c r="K1" s="338"/>
      <c r="L1" s="338"/>
      <c r="M1" s="338"/>
      <c r="N1" s="338"/>
      <c r="O1" s="338"/>
    </row>
    <row r="2" spans="1:15" ht="13.5">
      <c r="A2" s="340"/>
      <c r="B2" s="444" t="s">
        <v>406</v>
      </c>
      <c r="C2" s="444"/>
      <c r="D2" s="444"/>
      <c r="E2" s="445">
        <f>IF('①機械、電気'!$E$2="","",'①機械、電気'!$E$2)</f>
      </c>
      <c r="F2" s="445"/>
      <c r="G2" s="445"/>
      <c r="H2" s="445"/>
      <c r="I2" s="445"/>
      <c r="J2" s="341"/>
      <c r="K2" s="341"/>
      <c r="L2" s="341"/>
      <c r="M2" s="341"/>
      <c r="N2" s="446" t="s">
        <v>50</v>
      </c>
      <c r="O2" s="446"/>
    </row>
    <row r="3" spans="1:15" ht="13.5" customHeight="1">
      <c r="A3" s="376" t="s">
        <v>0</v>
      </c>
      <c r="B3" s="376" t="s">
        <v>1</v>
      </c>
      <c r="C3" s="467" t="s">
        <v>11</v>
      </c>
      <c r="D3" s="468"/>
      <c r="E3" s="468"/>
      <c r="F3" s="468" t="s">
        <v>2</v>
      </c>
      <c r="G3" s="468"/>
      <c r="H3" s="468" t="s">
        <v>3</v>
      </c>
      <c r="I3" s="468"/>
      <c r="J3" s="486" t="s">
        <v>4</v>
      </c>
      <c r="K3" s="487"/>
      <c r="L3" s="487"/>
      <c r="M3" s="467"/>
      <c r="N3" s="468" t="s">
        <v>5</v>
      </c>
      <c r="O3" s="468"/>
    </row>
    <row r="4" spans="1:15" ht="13.5" customHeight="1">
      <c r="A4" s="465" t="s">
        <v>20</v>
      </c>
      <c r="B4" s="345" t="s">
        <v>31</v>
      </c>
      <c r="C4" s="495" t="s">
        <v>32</v>
      </c>
      <c r="D4" s="492"/>
      <c r="E4" s="492"/>
      <c r="F4" s="492" t="s">
        <v>33</v>
      </c>
      <c r="G4" s="492"/>
      <c r="H4" s="454" t="s">
        <v>6</v>
      </c>
      <c r="I4" s="454"/>
      <c r="J4" s="451" t="s">
        <v>34</v>
      </c>
      <c r="K4" s="452"/>
      <c r="L4" s="452"/>
      <c r="M4" s="453"/>
      <c r="N4" s="454" t="s">
        <v>35</v>
      </c>
      <c r="O4" s="454"/>
    </row>
    <row r="5" spans="1:15" ht="22.5" customHeight="1">
      <c r="A5" s="466"/>
      <c r="B5" s="377"/>
      <c r="C5" s="351" t="s">
        <v>9</v>
      </c>
      <c r="D5" s="411"/>
      <c r="E5" s="411"/>
      <c r="F5" s="412"/>
      <c r="G5" s="413"/>
      <c r="H5" s="412" t="s">
        <v>9</v>
      </c>
      <c r="I5" s="413"/>
      <c r="J5" s="351" t="s">
        <v>9</v>
      </c>
      <c r="K5" s="504" t="s">
        <v>67</v>
      </c>
      <c r="L5" s="504"/>
      <c r="M5" s="505"/>
      <c r="N5" s="412" t="s">
        <v>9</v>
      </c>
      <c r="O5" s="410"/>
    </row>
    <row r="6" spans="1:15" ht="13.5" customHeight="1">
      <c r="A6" s="377"/>
      <c r="B6" s="441" t="s">
        <v>263</v>
      </c>
      <c r="C6" s="380"/>
      <c r="D6" s="476" t="s">
        <v>52</v>
      </c>
      <c r="E6" s="476"/>
      <c r="F6" s="476"/>
      <c r="G6" s="473"/>
      <c r="H6" s="414"/>
      <c r="I6" s="473" t="s">
        <v>51</v>
      </c>
      <c r="J6" s="380"/>
      <c r="K6" s="506"/>
      <c r="L6" s="506"/>
      <c r="M6" s="507"/>
      <c r="N6" s="415"/>
      <c r="O6" s="473" t="s">
        <v>68</v>
      </c>
    </row>
    <row r="7" spans="1:15" ht="13.5" customHeight="1">
      <c r="A7" s="377"/>
      <c r="B7" s="379"/>
      <c r="C7" s="384"/>
      <c r="D7" s="476"/>
      <c r="E7" s="476"/>
      <c r="F7" s="476"/>
      <c r="G7" s="473"/>
      <c r="H7" s="383"/>
      <c r="I7" s="473"/>
      <c r="J7" s="384"/>
      <c r="K7" s="506"/>
      <c r="L7" s="506"/>
      <c r="M7" s="507"/>
      <c r="N7" s="381"/>
      <c r="O7" s="473"/>
    </row>
    <row r="8" spans="1:15" ht="13.5" customHeight="1">
      <c r="A8" s="377"/>
      <c r="B8" s="379"/>
      <c r="C8" s="416"/>
      <c r="D8" s="477"/>
      <c r="E8" s="477"/>
      <c r="F8" s="477"/>
      <c r="G8" s="474"/>
      <c r="H8" s="388"/>
      <c r="I8" s="473"/>
      <c r="J8" s="417"/>
      <c r="K8" s="508"/>
      <c r="L8" s="508"/>
      <c r="M8" s="509"/>
      <c r="N8" s="386"/>
      <c r="O8" s="474"/>
    </row>
    <row r="9" spans="1:15" ht="22.5" customHeight="1">
      <c r="A9" s="377"/>
      <c r="B9" s="379"/>
      <c r="C9" s="418" t="s">
        <v>7</v>
      </c>
      <c r="D9" s="412" t="s">
        <v>8</v>
      </c>
      <c r="E9" s="433"/>
      <c r="F9" s="348"/>
      <c r="G9" s="348"/>
      <c r="H9" s="412"/>
      <c r="I9" s="412"/>
      <c r="J9" s="351" t="s">
        <v>9</v>
      </c>
      <c r="K9" s="352"/>
      <c r="L9" s="352"/>
      <c r="M9" s="352"/>
      <c r="N9" s="351" t="s">
        <v>9</v>
      </c>
      <c r="O9" s="353"/>
    </row>
    <row r="10" spans="1:15" ht="13.5" customHeight="1">
      <c r="A10" s="347"/>
      <c r="B10" s="503" t="s">
        <v>70</v>
      </c>
      <c r="C10" s="356"/>
      <c r="D10" s="382"/>
      <c r="E10" s="497" t="s">
        <v>265</v>
      </c>
      <c r="F10" s="496"/>
      <c r="G10" s="496"/>
      <c r="H10" s="496"/>
      <c r="I10" s="496"/>
      <c r="J10" s="356"/>
      <c r="K10" s="478" t="s">
        <v>27</v>
      </c>
      <c r="L10" s="463"/>
      <c r="M10" s="463"/>
      <c r="N10" s="382"/>
      <c r="O10" s="464" t="s">
        <v>408</v>
      </c>
    </row>
    <row r="11" spans="1:15" ht="13.5" customHeight="1">
      <c r="A11" s="347"/>
      <c r="B11" s="466"/>
      <c r="C11" s="370"/>
      <c r="D11" s="443"/>
      <c r="E11" s="497" t="s">
        <v>463</v>
      </c>
      <c r="F11" s="502"/>
      <c r="G11" s="502"/>
      <c r="H11" s="502"/>
      <c r="I11" s="502"/>
      <c r="J11" s="365"/>
      <c r="K11" s="366"/>
      <c r="L11" s="333"/>
      <c r="M11" s="333"/>
      <c r="N11" s="335"/>
      <c r="O11" s="464"/>
    </row>
    <row r="12" spans="1:15" ht="13.5" customHeight="1">
      <c r="A12" s="347"/>
      <c r="B12" s="466"/>
      <c r="C12" s="370"/>
      <c r="D12" s="443"/>
      <c r="E12" s="497" t="s">
        <v>266</v>
      </c>
      <c r="F12" s="496"/>
      <c r="G12" s="496"/>
      <c r="H12" s="496"/>
      <c r="I12" s="496"/>
      <c r="J12" s="365"/>
      <c r="K12" s="366"/>
      <c r="L12" s="333"/>
      <c r="M12" s="333"/>
      <c r="N12" s="335"/>
      <c r="O12" s="334"/>
    </row>
    <row r="13" spans="1:15" ht="13.5" customHeight="1">
      <c r="A13" s="347"/>
      <c r="B13" s="466"/>
      <c r="C13" s="370"/>
      <c r="D13" s="443"/>
      <c r="E13" s="497" t="s">
        <v>267</v>
      </c>
      <c r="F13" s="496"/>
      <c r="G13" s="496"/>
      <c r="H13" s="496"/>
      <c r="I13" s="496"/>
      <c r="J13" s="365"/>
      <c r="K13" s="366"/>
      <c r="L13" s="333"/>
      <c r="M13" s="333"/>
      <c r="N13" s="335"/>
      <c r="O13" s="334"/>
    </row>
    <row r="14" spans="1:15" ht="13.5" customHeight="1">
      <c r="A14" s="347"/>
      <c r="B14" s="466"/>
      <c r="C14" s="356"/>
      <c r="D14" s="382"/>
      <c r="E14" s="497" t="s">
        <v>472</v>
      </c>
      <c r="F14" s="496"/>
      <c r="G14" s="496"/>
      <c r="H14" s="496"/>
      <c r="I14" s="496"/>
      <c r="J14" s="335"/>
      <c r="K14" s="463" t="s">
        <v>37</v>
      </c>
      <c r="L14" s="463"/>
      <c r="M14" s="463"/>
      <c r="N14" s="392"/>
      <c r="O14" s="394" t="s">
        <v>36</v>
      </c>
    </row>
    <row r="15" spans="1:15" ht="13.5" customHeight="1">
      <c r="A15" s="347"/>
      <c r="B15" s="466"/>
      <c r="C15" s="356"/>
      <c r="D15" s="382"/>
      <c r="E15" s="497" t="s">
        <v>268</v>
      </c>
      <c r="F15" s="496"/>
      <c r="G15" s="496"/>
      <c r="H15" s="496"/>
      <c r="I15" s="496"/>
      <c r="J15" s="571"/>
      <c r="K15" s="572"/>
      <c r="L15" s="572"/>
      <c r="M15" s="572"/>
      <c r="N15" s="571"/>
      <c r="O15" s="573"/>
    </row>
    <row r="16" spans="1:15" ht="22.5" customHeight="1">
      <c r="A16" s="347"/>
      <c r="C16" s="421"/>
      <c r="D16" s="442"/>
      <c r="E16" s="478" t="s">
        <v>421</v>
      </c>
      <c r="F16" s="463"/>
      <c r="G16" s="463"/>
      <c r="H16" s="463"/>
      <c r="I16" s="463"/>
      <c r="J16" s="463"/>
      <c r="K16" s="463"/>
      <c r="L16" s="463"/>
      <c r="M16" s="463"/>
      <c r="N16" s="463"/>
      <c r="O16" s="464"/>
    </row>
    <row r="17" spans="1:15" ht="13.5">
      <c r="A17" s="347"/>
      <c r="C17" s="421"/>
      <c r="D17" s="442"/>
      <c r="E17" s="497" t="s">
        <v>471</v>
      </c>
      <c r="F17" s="496"/>
      <c r="G17" s="496"/>
      <c r="H17" s="496"/>
      <c r="I17" s="496"/>
      <c r="J17" s="496"/>
      <c r="K17" s="496"/>
      <c r="L17" s="496"/>
      <c r="M17" s="496"/>
      <c r="N17" s="496"/>
      <c r="O17" s="510"/>
    </row>
    <row r="18" spans="1:15" ht="13.5" customHeight="1">
      <c r="A18" s="347"/>
      <c r="C18" s="356"/>
      <c r="D18" s="382"/>
      <c r="E18" s="497" t="s">
        <v>464</v>
      </c>
      <c r="F18" s="496"/>
      <c r="G18" s="496"/>
      <c r="H18" s="496"/>
      <c r="I18" s="496"/>
      <c r="J18" s="496"/>
      <c r="K18" s="496"/>
      <c r="L18" s="496"/>
      <c r="M18" s="496"/>
      <c r="N18" s="496"/>
      <c r="O18" s="510"/>
    </row>
    <row r="19" spans="1:15" ht="13.5">
      <c r="A19" s="371"/>
      <c r="B19" s="372" t="s">
        <v>10</v>
      </c>
      <c r="C19" s="373">
        <f>SUM(C10:C18)</f>
        <v>0</v>
      </c>
      <c r="D19" s="337">
        <f>SUM(D10:D18)</f>
        <v>0</v>
      </c>
      <c r="E19" s="374" t="e">
        <f>D19/C19</f>
        <v>#DIV/0!</v>
      </c>
      <c r="F19" s="375"/>
      <c r="G19" s="375"/>
      <c r="H19" s="375"/>
      <c r="I19" s="337"/>
      <c r="J19" s="337"/>
      <c r="K19" s="337"/>
      <c r="L19" s="337"/>
      <c r="M19" s="337"/>
      <c r="N19" s="337"/>
      <c r="O19" s="404"/>
    </row>
    <row r="20" spans="1:15" ht="13.5" customHeight="1">
      <c r="A20" s="371"/>
      <c r="B20" s="342"/>
      <c r="C20" s="574"/>
      <c r="D20" s="341"/>
      <c r="E20" s="341"/>
      <c r="F20" s="341"/>
      <c r="G20" s="341"/>
      <c r="H20" s="341"/>
      <c r="I20" s="341"/>
      <c r="J20" s="341"/>
      <c r="K20" s="341"/>
      <c r="L20" s="341"/>
      <c r="M20" s="341"/>
      <c r="N20" s="341"/>
      <c r="O20" s="575"/>
    </row>
    <row r="21" spans="1:15" ht="13.5" customHeight="1">
      <c r="A21" s="379"/>
      <c r="B21" s="488" t="s">
        <v>71</v>
      </c>
      <c r="C21" s="468" t="s">
        <v>11</v>
      </c>
      <c r="D21" s="468"/>
      <c r="E21" s="468"/>
      <c r="F21" s="468" t="s">
        <v>2</v>
      </c>
      <c r="G21" s="468"/>
      <c r="H21" s="468" t="s">
        <v>3</v>
      </c>
      <c r="I21" s="468"/>
      <c r="J21" s="486" t="s">
        <v>4</v>
      </c>
      <c r="K21" s="487"/>
      <c r="L21" s="487"/>
      <c r="M21" s="467"/>
      <c r="N21" s="468"/>
      <c r="O21" s="468"/>
    </row>
    <row r="22" spans="1:15" ht="13.5" customHeight="1">
      <c r="A22" s="379"/>
      <c r="B22" s="489"/>
      <c r="C22" s="451" t="s">
        <v>72</v>
      </c>
      <c r="D22" s="452"/>
      <c r="E22" s="452"/>
      <c r="F22" s="452"/>
      <c r="G22" s="453"/>
      <c r="H22" s="492" t="s">
        <v>6</v>
      </c>
      <c r="I22" s="492"/>
      <c r="J22" s="493" t="s">
        <v>79</v>
      </c>
      <c r="K22" s="494"/>
      <c r="L22" s="494"/>
      <c r="M22" s="495"/>
      <c r="N22" s="492"/>
      <c r="O22" s="492"/>
    </row>
    <row r="23" spans="1:15" ht="22.5" customHeight="1">
      <c r="A23" s="377"/>
      <c r="C23" s="351" t="s">
        <v>8</v>
      </c>
      <c r="D23" s="389"/>
      <c r="E23" s="389"/>
      <c r="F23" s="389"/>
      <c r="G23" s="389"/>
      <c r="H23" s="389"/>
      <c r="I23" s="389"/>
      <c r="J23" s="389"/>
      <c r="K23" s="389"/>
      <c r="L23" s="389"/>
      <c r="M23" s="389"/>
      <c r="N23" s="389"/>
      <c r="O23" s="390"/>
    </row>
    <row r="24" spans="1:15" ht="13.5" customHeight="1">
      <c r="A24" s="347"/>
      <c r="B24" s="441" t="s">
        <v>263</v>
      </c>
      <c r="C24" s="428"/>
      <c r="D24" s="455" t="s">
        <v>264</v>
      </c>
      <c r="E24" s="456"/>
      <c r="F24" s="456"/>
      <c r="G24" s="456"/>
      <c r="H24" s="456"/>
      <c r="I24" s="456"/>
      <c r="J24" s="456"/>
      <c r="K24" s="456"/>
      <c r="L24" s="456"/>
      <c r="M24" s="456"/>
      <c r="N24" s="456"/>
      <c r="O24" s="457"/>
    </row>
    <row r="25" spans="1:15" ht="13.5" customHeight="1">
      <c r="A25" s="347"/>
      <c r="B25" s="379"/>
      <c r="C25" s="428"/>
      <c r="D25" s="455" t="s">
        <v>251</v>
      </c>
      <c r="E25" s="456"/>
      <c r="F25" s="456"/>
      <c r="G25" s="456"/>
      <c r="H25" s="456"/>
      <c r="I25" s="456"/>
      <c r="J25" s="456"/>
      <c r="K25" s="456"/>
      <c r="L25" s="456"/>
      <c r="M25" s="456"/>
      <c r="N25" s="456"/>
      <c r="O25" s="457"/>
    </row>
    <row r="26" spans="1:15" ht="13.5" customHeight="1">
      <c r="A26" s="347"/>
      <c r="B26" s="379"/>
      <c r="C26" s="428"/>
      <c r="D26" s="455" t="s">
        <v>255</v>
      </c>
      <c r="E26" s="456"/>
      <c r="F26" s="456"/>
      <c r="G26" s="456"/>
      <c r="H26" s="456"/>
      <c r="I26" s="456"/>
      <c r="J26" s="456"/>
      <c r="K26" s="456"/>
      <c r="L26" s="456"/>
      <c r="M26" s="456"/>
      <c r="N26" s="456"/>
      <c r="O26" s="457"/>
    </row>
    <row r="27" spans="1:15" ht="13.5">
      <c r="A27" s="347"/>
      <c r="B27" s="377"/>
      <c r="C27" s="428"/>
      <c r="D27" s="455" t="s">
        <v>256</v>
      </c>
      <c r="E27" s="456"/>
      <c r="F27" s="456"/>
      <c r="G27" s="456"/>
      <c r="H27" s="456"/>
      <c r="I27" s="456"/>
      <c r="J27" s="456"/>
      <c r="K27" s="456"/>
      <c r="L27" s="456"/>
      <c r="M27" s="456"/>
      <c r="N27" s="456"/>
      <c r="O27" s="457"/>
    </row>
    <row r="28" spans="1:15" ht="13.5">
      <c r="A28" s="347"/>
      <c r="B28" s="347"/>
      <c r="C28" s="428"/>
      <c r="D28" s="455" t="s">
        <v>257</v>
      </c>
      <c r="E28" s="456"/>
      <c r="F28" s="456"/>
      <c r="G28" s="456"/>
      <c r="H28" s="456"/>
      <c r="I28" s="456"/>
      <c r="J28" s="456"/>
      <c r="K28" s="456"/>
      <c r="L28" s="456"/>
      <c r="M28" s="456"/>
      <c r="N28" s="456"/>
      <c r="O28" s="457"/>
    </row>
    <row r="29" spans="1:15" ht="13.5">
      <c r="A29" s="371"/>
      <c r="B29" s="372" t="s">
        <v>10</v>
      </c>
      <c r="C29" s="373">
        <f>SUM(C24:C28)</f>
        <v>0</v>
      </c>
      <c r="D29" s="402"/>
      <c r="E29" s="333"/>
      <c r="F29" s="333"/>
      <c r="G29" s="333"/>
      <c r="H29" s="402"/>
      <c r="I29" s="576"/>
      <c r="J29" s="577"/>
      <c r="K29" s="366"/>
      <c r="L29" s="366"/>
      <c r="M29" s="366"/>
      <c r="N29" s="402"/>
      <c r="O29" s="334"/>
    </row>
    <row r="30" spans="1:15" ht="13.5">
      <c r="A30" s="342"/>
      <c r="B30" s="342"/>
      <c r="C30" s="574"/>
      <c r="D30" s="341"/>
      <c r="E30" s="341"/>
      <c r="F30" s="341"/>
      <c r="G30" s="341"/>
      <c r="H30" s="341"/>
      <c r="I30" s="341"/>
      <c r="J30" s="341"/>
      <c r="K30" s="341"/>
      <c r="L30" s="341"/>
      <c r="M30" s="341"/>
      <c r="N30" s="341"/>
      <c r="O30" s="575"/>
    </row>
  </sheetData>
  <sheetProtection/>
  <mergeCells count="46">
    <mergeCell ref="E16:O16"/>
    <mergeCell ref="N2:O2"/>
    <mergeCell ref="C3:E3"/>
    <mergeCell ref="F3:G3"/>
    <mergeCell ref="H3:I3"/>
    <mergeCell ref="J3:M3"/>
    <mergeCell ref="N3:O3"/>
    <mergeCell ref="B2:D2"/>
    <mergeCell ref="E2:I2"/>
    <mergeCell ref="O10:O11"/>
    <mergeCell ref="A4:A5"/>
    <mergeCell ref="C4:E4"/>
    <mergeCell ref="F4:G4"/>
    <mergeCell ref="H4:I4"/>
    <mergeCell ref="J4:M4"/>
    <mergeCell ref="N4:O4"/>
    <mergeCell ref="K5:M8"/>
    <mergeCell ref="D6:G8"/>
    <mergeCell ref="I6:I8"/>
    <mergeCell ref="O6:O8"/>
    <mergeCell ref="B10:B15"/>
    <mergeCell ref="E10:I10"/>
    <mergeCell ref="K10:M10"/>
    <mergeCell ref="E18:O18"/>
    <mergeCell ref="B21:B22"/>
    <mergeCell ref="E12:I12"/>
    <mergeCell ref="E13:I13"/>
    <mergeCell ref="E14:I14"/>
    <mergeCell ref="K14:M14"/>
    <mergeCell ref="E11:I11"/>
    <mergeCell ref="N22:O22"/>
    <mergeCell ref="D24:O24"/>
    <mergeCell ref="C21:E21"/>
    <mergeCell ref="F21:G21"/>
    <mergeCell ref="H21:I21"/>
    <mergeCell ref="J21:M21"/>
    <mergeCell ref="E17:O17"/>
    <mergeCell ref="E15:I15"/>
    <mergeCell ref="D25:O25"/>
    <mergeCell ref="D26:O26"/>
    <mergeCell ref="D27:O27"/>
    <mergeCell ref="D28:O28"/>
    <mergeCell ref="N21:O21"/>
    <mergeCell ref="C22:G22"/>
    <mergeCell ref="H22:I22"/>
    <mergeCell ref="J22:M22"/>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21:M21 J21">
    <cfRule type="expression" priority="7" dxfId="0" stopIfTrue="1">
      <formula>C29&lt;=1</formula>
    </cfRule>
  </conditionalFormatting>
  <conditionalFormatting sqref="F21">
    <cfRule type="expression" priority="6" dxfId="0" stopIfTrue="1">
      <formula>C29=3</formula>
    </cfRule>
  </conditionalFormatting>
  <conditionalFormatting sqref="H21">
    <cfRule type="expression" priority="5" dxfId="0" stopIfTrue="1">
      <formula>C29=2</formula>
    </cfRule>
  </conditionalFormatting>
  <conditionalFormatting sqref="C21:E21">
    <cfRule type="expression" priority="4" dxfId="0" stopIfTrue="1">
      <formula>C29&gt;=4</formula>
    </cfRule>
  </conditionalFormatting>
  <conditionalFormatting sqref="F3">
    <cfRule type="expression" priority="143" dxfId="0" stopIfTrue="1">
      <formula>AND(H6+J6+J10+N6+N10=0,C19&gt;2,E19&gt;=0.6,E19&lt;0.8)</formula>
    </cfRule>
  </conditionalFormatting>
  <conditionalFormatting sqref="C3">
    <cfRule type="expression" priority="144" dxfId="0" stopIfTrue="1">
      <formula>AND(H6+J6+J10+N6+N10=0,C19&gt;2,E19&gt;=0.8)</formula>
    </cfRule>
  </conditionalFormatting>
  <conditionalFormatting sqref="H3">
    <cfRule type="expression" priority="145" dxfId="0" stopIfTrue="1">
      <formula>AND(J6+J10+N6+N10=0,OR(H6=1,C19&lt;=2,E19&lt;0.6))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7.xml><?xml version="1.0" encoding="utf-8"?>
<worksheet xmlns="http://schemas.openxmlformats.org/spreadsheetml/2006/main" xmlns:r="http://schemas.openxmlformats.org/officeDocument/2006/relationships">
  <sheetPr>
    <tabColor rgb="FF00B050"/>
  </sheetPr>
  <dimension ref="A1:Q38"/>
  <sheetViews>
    <sheetView view="pageBreakPreview" zoomScale="90" zoomScaleSheetLayoutView="90" zoomScalePageLayoutView="0" workbookViewId="0" topLeftCell="A1">
      <selection activeCell="E2" sqref="E2:I2"/>
    </sheetView>
  </sheetViews>
  <sheetFormatPr defaultColWidth="9.140625" defaultRowHeight="15"/>
  <cols>
    <col min="1" max="1" width="14.57421875" style="339" customWidth="1"/>
    <col min="2" max="2" width="18.421875" style="339" bestFit="1" customWidth="1"/>
    <col min="3" max="4" width="3.140625" style="398" customWidth="1"/>
    <col min="5" max="5" width="15.00390625" style="398" customWidth="1"/>
    <col min="6" max="6" width="3.00390625" style="398" customWidth="1"/>
    <col min="7" max="7" width="18.140625" style="398" customWidth="1"/>
    <col min="8" max="8" width="3.00390625" style="398" customWidth="1"/>
    <col min="9" max="9" width="18.140625" style="398" customWidth="1"/>
    <col min="10" max="10" width="3.00390625" style="398" customWidth="1"/>
    <col min="11" max="11" width="7.421875" style="398" customWidth="1"/>
    <col min="12" max="12" width="3.00390625" style="398" customWidth="1"/>
    <col min="13" max="13" width="7.421875" style="398" customWidth="1"/>
    <col min="14" max="14" width="3.00390625" style="398" customWidth="1"/>
    <col min="15" max="15" width="18.00390625" style="398" customWidth="1"/>
    <col min="16" max="16384" width="9.00390625" style="339" customWidth="1"/>
  </cols>
  <sheetData>
    <row r="1" spans="1:17" ht="13.5">
      <c r="A1" s="336" t="s">
        <v>388</v>
      </c>
      <c r="B1" s="337"/>
      <c r="C1" s="338"/>
      <c r="D1" s="338"/>
      <c r="E1" s="338"/>
      <c r="F1" s="338"/>
      <c r="G1" s="338"/>
      <c r="H1" s="338"/>
      <c r="I1" s="338"/>
      <c r="J1" s="338"/>
      <c r="K1" s="338"/>
      <c r="L1" s="338"/>
      <c r="M1" s="338"/>
      <c r="N1" s="338"/>
      <c r="O1" s="338"/>
      <c r="P1" s="373"/>
      <c r="Q1" s="337"/>
    </row>
    <row r="2" spans="1:17" ht="13.5">
      <c r="A2" s="340"/>
      <c r="B2" s="444" t="s">
        <v>406</v>
      </c>
      <c r="C2" s="444"/>
      <c r="D2" s="444"/>
      <c r="E2" s="445">
        <f>IF('①土木'!$E$2="","",'①土木'!$E$2)</f>
      </c>
      <c r="F2" s="445"/>
      <c r="G2" s="445"/>
      <c r="H2" s="445"/>
      <c r="I2" s="445"/>
      <c r="J2" s="341"/>
      <c r="K2" s="341"/>
      <c r="L2" s="341"/>
      <c r="M2" s="341"/>
      <c r="N2" s="446" t="s">
        <v>50</v>
      </c>
      <c r="O2" s="446"/>
      <c r="P2" s="373"/>
      <c r="Q2" s="337"/>
    </row>
    <row r="3" spans="1:17" ht="13.5" customHeight="1">
      <c r="A3" s="342" t="s">
        <v>0</v>
      </c>
      <c r="B3" s="342" t="s">
        <v>1</v>
      </c>
      <c r="C3" s="468" t="s">
        <v>11</v>
      </c>
      <c r="D3" s="468"/>
      <c r="E3" s="468"/>
      <c r="F3" s="468" t="s">
        <v>2</v>
      </c>
      <c r="G3" s="468"/>
      <c r="H3" s="468" t="s">
        <v>3</v>
      </c>
      <c r="I3" s="468"/>
      <c r="J3" s="486" t="s">
        <v>4</v>
      </c>
      <c r="K3" s="487"/>
      <c r="L3" s="487"/>
      <c r="M3" s="467"/>
      <c r="N3" s="468" t="s">
        <v>5</v>
      </c>
      <c r="O3" s="468"/>
      <c r="P3" s="373"/>
      <c r="Q3" s="337"/>
    </row>
    <row r="4" spans="1:17" ht="13.5" customHeight="1">
      <c r="A4" s="465" t="s">
        <v>20</v>
      </c>
      <c r="B4" s="345" t="s">
        <v>31</v>
      </c>
      <c r="C4" s="492" t="s">
        <v>32</v>
      </c>
      <c r="D4" s="492"/>
      <c r="E4" s="492"/>
      <c r="F4" s="492" t="s">
        <v>33</v>
      </c>
      <c r="G4" s="492"/>
      <c r="H4" s="454" t="s">
        <v>6</v>
      </c>
      <c r="I4" s="454"/>
      <c r="J4" s="451" t="s">
        <v>34</v>
      </c>
      <c r="K4" s="452"/>
      <c r="L4" s="452"/>
      <c r="M4" s="453"/>
      <c r="N4" s="454" t="s">
        <v>35</v>
      </c>
      <c r="O4" s="454"/>
      <c r="P4" s="373"/>
      <c r="Q4" s="337"/>
    </row>
    <row r="5" spans="1:17" ht="22.5" customHeight="1">
      <c r="A5" s="466"/>
      <c r="B5" s="377"/>
      <c r="C5" s="351" t="s">
        <v>9</v>
      </c>
      <c r="D5" s="411"/>
      <c r="E5" s="411"/>
      <c r="F5" s="412"/>
      <c r="G5" s="413"/>
      <c r="H5" s="412" t="s">
        <v>9</v>
      </c>
      <c r="I5" s="413"/>
      <c r="J5" s="351" t="s">
        <v>9</v>
      </c>
      <c r="K5" s="504" t="s">
        <v>67</v>
      </c>
      <c r="L5" s="504"/>
      <c r="M5" s="505"/>
      <c r="N5" s="412" t="s">
        <v>9</v>
      </c>
      <c r="O5" s="410"/>
      <c r="P5" s="373"/>
      <c r="Q5" s="337"/>
    </row>
    <row r="6" spans="1:17" ht="13.5" customHeight="1">
      <c r="A6" s="377"/>
      <c r="B6" s="441" t="s">
        <v>130</v>
      </c>
      <c r="C6" s="380"/>
      <c r="D6" s="476" t="s">
        <v>52</v>
      </c>
      <c r="E6" s="476"/>
      <c r="F6" s="476"/>
      <c r="G6" s="473"/>
      <c r="H6" s="414"/>
      <c r="I6" s="473" t="s">
        <v>51</v>
      </c>
      <c r="J6" s="380"/>
      <c r="K6" s="506"/>
      <c r="L6" s="506"/>
      <c r="M6" s="507"/>
      <c r="N6" s="415"/>
      <c r="O6" s="473" t="s">
        <v>68</v>
      </c>
      <c r="P6" s="373"/>
      <c r="Q6" s="337"/>
    </row>
    <row r="7" spans="1:17" ht="13.5" customHeight="1">
      <c r="A7" s="377"/>
      <c r="B7" s="377"/>
      <c r="C7" s="384"/>
      <c r="D7" s="476"/>
      <c r="E7" s="476"/>
      <c r="F7" s="476"/>
      <c r="G7" s="473"/>
      <c r="H7" s="383"/>
      <c r="I7" s="473"/>
      <c r="J7" s="384"/>
      <c r="K7" s="506"/>
      <c r="L7" s="506"/>
      <c r="M7" s="507"/>
      <c r="N7" s="381"/>
      <c r="O7" s="473"/>
      <c r="P7" s="373"/>
      <c r="Q7" s="337"/>
    </row>
    <row r="8" spans="1:17" ht="13.5" customHeight="1">
      <c r="A8" s="377"/>
      <c r="B8" s="377"/>
      <c r="C8" s="416"/>
      <c r="D8" s="477"/>
      <c r="E8" s="477"/>
      <c r="F8" s="477"/>
      <c r="G8" s="474"/>
      <c r="H8" s="388"/>
      <c r="I8" s="473"/>
      <c r="J8" s="417"/>
      <c r="K8" s="508"/>
      <c r="L8" s="508"/>
      <c r="M8" s="509"/>
      <c r="N8" s="386"/>
      <c r="O8" s="474"/>
      <c r="P8" s="373"/>
      <c r="Q8" s="337"/>
    </row>
    <row r="9" spans="1:17" ht="22.5" customHeight="1">
      <c r="A9" s="377"/>
      <c r="B9" s="466" t="s">
        <v>70</v>
      </c>
      <c r="C9" s="418" t="s">
        <v>7</v>
      </c>
      <c r="D9" s="412" t="s">
        <v>8</v>
      </c>
      <c r="E9" s="433" t="s">
        <v>131</v>
      </c>
      <c r="F9" s="348"/>
      <c r="G9" s="348"/>
      <c r="H9" s="412"/>
      <c r="I9" s="427"/>
      <c r="J9" s="412" t="s">
        <v>9</v>
      </c>
      <c r="K9" s="352"/>
      <c r="L9" s="352"/>
      <c r="M9" s="419"/>
      <c r="N9" s="412" t="s">
        <v>9</v>
      </c>
      <c r="O9" s="353"/>
      <c r="P9" s="373"/>
      <c r="Q9" s="337"/>
    </row>
    <row r="10" spans="1:17" ht="13.5" customHeight="1">
      <c r="A10" s="347"/>
      <c r="B10" s="466"/>
      <c r="C10" s="356"/>
      <c r="D10" s="382"/>
      <c r="E10" s="478" t="s">
        <v>132</v>
      </c>
      <c r="F10" s="463"/>
      <c r="G10" s="463"/>
      <c r="H10" s="463"/>
      <c r="I10" s="464"/>
      <c r="J10" s="401"/>
      <c r="K10" s="478" t="s">
        <v>27</v>
      </c>
      <c r="L10" s="463"/>
      <c r="M10" s="464"/>
      <c r="N10" s="434"/>
      <c r="O10" s="464" t="s">
        <v>408</v>
      </c>
      <c r="P10" s="373"/>
      <c r="Q10" s="337"/>
    </row>
    <row r="11" spans="1:17" ht="13.5" customHeight="1">
      <c r="A11" s="347"/>
      <c r="B11" s="466"/>
      <c r="C11" s="370"/>
      <c r="D11" s="443"/>
      <c r="E11" s="478" t="s">
        <v>465</v>
      </c>
      <c r="F11" s="463"/>
      <c r="G11" s="463"/>
      <c r="H11" s="463"/>
      <c r="I11" s="464"/>
      <c r="J11" s="366"/>
      <c r="K11" s="366"/>
      <c r="L11" s="333"/>
      <c r="M11" s="334"/>
      <c r="N11" s="333"/>
      <c r="O11" s="464"/>
      <c r="P11" s="373"/>
      <c r="Q11" s="337"/>
    </row>
    <row r="12" spans="1:17" ht="13.5" customHeight="1">
      <c r="A12" s="347"/>
      <c r="B12" s="466"/>
      <c r="C12" s="356"/>
      <c r="D12" s="382"/>
      <c r="E12" s="478" t="s">
        <v>133</v>
      </c>
      <c r="F12" s="463"/>
      <c r="G12" s="463"/>
      <c r="H12" s="463"/>
      <c r="I12" s="464"/>
      <c r="J12" s="366"/>
      <c r="K12" s="366"/>
      <c r="L12" s="333"/>
      <c r="M12" s="333"/>
      <c r="N12" s="335"/>
      <c r="O12" s="334"/>
      <c r="P12" s="373"/>
      <c r="Q12" s="337"/>
    </row>
    <row r="13" spans="1:17" ht="13.5" customHeight="1">
      <c r="A13" s="347"/>
      <c r="B13" s="503"/>
      <c r="C13" s="364"/>
      <c r="D13" s="578"/>
      <c r="E13" s="478" t="s">
        <v>466</v>
      </c>
      <c r="F13" s="463"/>
      <c r="G13" s="463"/>
      <c r="H13" s="463"/>
      <c r="I13" s="464"/>
      <c r="J13" s="335"/>
      <c r="K13" s="338"/>
      <c r="L13" s="338"/>
      <c r="M13" s="338"/>
      <c r="N13" s="392"/>
      <c r="O13" s="363"/>
      <c r="P13" s="373"/>
      <c r="Q13" s="337"/>
    </row>
    <row r="14" spans="1:17" ht="13.5" customHeight="1">
      <c r="A14" s="347"/>
      <c r="B14" s="466"/>
      <c r="C14" s="425"/>
      <c r="D14" s="426"/>
      <c r="E14" s="463" t="s">
        <v>134</v>
      </c>
      <c r="F14" s="463"/>
      <c r="G14" s="463"/>
      <c r="H14" s="463"/>
      <c r="I14" s="463"/>
      <c r="J14" s="335"/>
      <c r="K14" s="463" t="s">
        <v>37</v>
      </c>
      <c r="L14" s="463"/>
      <c r="M14" s="463"/>
      <c r="N14" s="392"/>
      <c r="O14" s="394" t="s">
        <v>36</v>
      </c>
      <c r="P14" s="373"/>
      <c r="Q14" s="337"/>
    </row>
    <row r="15" spans="1:17" ht="13.5" customHeight="1">
      <c r="A15" s="347"/>
      <c r="B15" s="466"/>
      <c r="C15" s="356"/>
      <c r="D15" s="382"/>
      <c r="E15" s="463" t="s">
        <v>135</v>
      </c>
      <c r="F15" s="463"/>
      <c r="G15" s="463"/>
      <c r="H15" s="463"/>
      <c r="I15" s="463"/>
      <c r="J15" s="423"/>
      <c r="K15" s="408"/>
      <c r="L15" s="408"/>
      <c r="M15" s="408"/>
      <c r="N15" s="574"/>
      <c r="O15" s="409"/>
      <c r="P15" s="373"/>
      <c r="Q15" s="337"/>
    </row>
    <row r="16" spans="1:17" ht="13.5" customHeight="1">
      <c r="A16" s="347"/>
      <c r="B16" s="466"/>
      <c r="C16" s="356"/>
      <c r="D16" s="382"/>
      <c r="E16" s="478" t="s">
        <v>468</v>
      </c>
      <c r="F16" s="463"/>
      <c r="G16" s="463"/>
      <c r="H16" s="463"/>
      <c r="I16" s="463"/>
      <c r="J16" s="463"/>
      <c r="K16" s="463"/>
      <c r="L16" s="463"/>
      <c r="M16" s="463"/>
      <c r="N16" s="463"/>
      <c r="O16" s="464"/>
      <c r="P16" s="373"/>
      <c r="Q16" s="337"/>
    </row>
    <row r="17" spans="1:17" ht="13.5" customHeight="1">
      <c r="A17" s="347"/>
      <c r="B17" s="466"/>
      <c r="C17" s="356"/>
      <c r="D17" s="382"/>
      <c r="E17" s="478" t="s">
        <v>136</v>
      </c>
      <c r="F17" s="463"/>
      <c r="G17" s="463"/>
      <c r="H17" s="463"/>
      <c r="I17" s="463"/>
      <c r="J17" s="463"/>
      <c r="K17" s="463"/>
      <c r="L17" s="463"/>
      <c r="M17" s="463"/>
      <c r="N17" s="463"/>
      <c r="O17" s="464"/>
      <c r="P17" s="373"/>
      <c r="Q17" s="337"/>
    </row>
    <row r="18" spans="1:17" ht="13.5" customHeight="1">
      <c r="A18" s="347"/>
      <c r="B18" s="466"/>
      <c r="C18" s="356"/>
      <c r="D18" s="382"/>
      <c r="E18" s="478" t="s">
        <v>137</v>
      </c>
      <c r="F18" s="463"/>
      <c r="G18" s="463"/>
      <c r="H18" s="463"/>
      <c r="I18" s="463"/>
      <c r="J18" s="463"/>
      <c r="K18" s="463"/>
      <c r="L18" s="463"/>
      <c r="M18" s="463"/>
      <c r="N18" s="463"/>
      <c r="O18" s="464"/>
      <c r="P18" s="373"/>
      <c r="Q18" s="337"/>
    </row>
    <row r="19" spans="1:17" ht="13.5" customHeight="1">
      <c r="A19" s="347"/>
      <c r="B19" s="466"/>
      <c r="C19" s="356"/>
      <c r="D19" s="382"/>
      <c r="E19" s="478" t="s">
        <v>138</v>
      </c>
      <c r="F19" s="463"/>
      <c r="G19" s="463"/>
      <c r="H19" s="463"/>
      <c r="I19" s="463"/>
      <c r="J19" s="463"/>
      <c r="K19" s="463"/>
      <c r="L19" s="463"/>
      <c r="M19" s="463"/>
      <c r="N19" s="463"/>
      <c r="O19" s="464"/>
      <c r="P19" s="373"/>
      <c r="Q19" s="337"/>
    </row>
    <row r="20" spans="1:17" ht="13.5" customHeight="1">
      <c r="A20" s="347"/>
      <c r="B20" s="466"/>
      <c r="C20" s="356"/>
      <c r="D20" s="382"/>
      <c r="E20" s="478" t="s">
        <v>139</v>
      </c>
      <c r="F20" s="463"/>
      <c r="G20" s="463"/>
      <c r="H20" s="463"/>
      <c r="I20" s="463"/>
      <c r="J20" s="463"/>
      <c r="K20" s="463"/>
      <c r="L20" s="463"/>
      <c r="M20" s="463"/>
      <c r="N20" s="463"/>
      <c r="O20" s="464"/>
      <c r="P20" s="373"/>
      <c r="Q20" s="337"/>
    </row>
    <row r="21" spans="1:17" ht="13.5" customHeight="1">
      <c r="A21" s="347"/>
      <c r="B21" s="466"/>
      <c r="C21" s="425"/>
      <c r="D21" s="426"/>
      <c r="E21" s="463" t="s">
        <v>140</v>
      </c>
      <c r="F21" s="463"/>
      <c r="G21" s="463"/>
      <c r="H21" s="463"/>
      <c r="I21" s="463"/>
      <c r="J21" s="333"/>
      <c r="K21" s="463"/>
      <c r="L21" s="463"/>
      <c r="M21" s="463"/>
      <c r="N21" s="338"/>
      <c r="O21" s="394"/>
      <c r="P21" s="373"/>
      <c r="Q21" s="337"/>
    </row>
    <row r="22" spans="1:17" ht="13.5" customHeight="1">
      <c r="A22" s="347"/>
      <c r="B22" s="466"/>
      <c r="C22" s="370"/>
      <c r="D22" s="443"/>
      <c r="E22" s="478" t="s">
        <v>60</v>
      </c>
      <c r="F22" s="463"/>
      <c r="G22" s="463"/>
      <c r="H22" s="463"/>
      <c r="I22" s="463"/>
      <c r="J22" s="463"/>
      <c r="K22" s="463"/>
      <c r="L22" s="463"/>
      <c r="M22" s="463"/>
      <c r="N22" s="463"/>
      <c r="O22" s="464"/>
      <c r="P22" s="373"/>
      <c r="Q22" s="337"/>
    </row>
    <row r="23" spans="1:17" ht="13.5" customHeight="1">
      <c r="A23" s="347"/>
      <c r="B23" s="466"/>
      <c r="C23" s="370"/>
      <c r="D23" s="443"/>
      <c r="E23" s="478" t="s">
        <v>141</v>
      </c>
      <c r="F23" s="463"/>
      <c r="G23" s="463"/>
      <c r="H23" s="463"/>
      <c r="I23" s="463"/>
      <c r="J23" s="463"/>
      <c r="K23" s="463"/>
      <c r="L23" s="463"/>
      <c r="M23" s="463"/>
      <c r="N23" s="463"/>
      <c r="O23" s="464"/>
      <c r="P23" s="373"/>
      <c r="Q23" s="337"/>
    </row>
    <row r="24" spans="1:17" ht="13.5" customHeight="1">
      <c r="A24" s="347"/>
      <c r="B24" s="466"/>
      <c r="C24" s="370"/>
      <c r="D24" s="443"/>
      <c r="E24" s="478" t="s">
        <v>142</v>
      </c>
      <c r="F24" s="463"/>
      <c r="G24" s="463"/>
      <c r="H24" s="463"/>
      <c r="I24" s="463"/>
      <c r="J24" s="463"/>
      <c r="K24" s="463"/>
      <c r="L24" s="463"/>
      <c r="M24" s="463"/>
      <c r="N24" s="463"/>
      <c r="O24" s="464"/>
      <c r="P24" s="373"/>
      <c r="Q24" s="337"/>
    </row>
    <row r="25" spans="1:17" ht="13.5" customHeight="1">
      <c r="A25" s="347"/>
      <c r="B25" s="466"/>
      <c r="C25" s="370"/>
      <c r="D25" s="443"/>
      <c r="E25" s="478" t="s">
        <v>63</v>
      </c>
      <c r="F25" s="463"/>
      <c r="G25" s="463"/>
      <c r="H25" s="463"/>
      <c r="I25" s="463"/>
      <c r="J25" s="463"/>
      <c r="K25" s="463"/>
      <c r="L25" s="463"/>
      <c r="M25" s="463"/>
      <c r="N25" s="463"/>
      <c r="O25" s="464"/>
      <c r="P25" s="373"/>
      <c r="Q25" s="337"/>
    </row>
    <row r="26" spans="1:17" ht="13.5">
      <c r="A26" s="347"/>
      <c r="B26" s="579"/>
      <c r="C26" s="356"/>
      <c r="D26" s="382"/>
      <c r="E26" s="478" t="s">
        <v>143</v>
      </c>
      <c r="F26" s="463"/>
      <c r="G26" s="463"/>
      <c r="H26" s="463"/>
      <c r="I26" s="463"/>
      <c r="J26" s="463"/>
      <c r="K26" s="463"/>
      <c r="L26" s="463"/>
      <c r="M26" s="463"/>
      <c r="N26" s="463"/>
      <c r="O26" s="464"/>
      <c r="P26" s="373"/>
      <c r="Q26" s="337"/>
    </row>
    <row r="27" spans="1:17" ht="13.5">
      <c r="A27" s="371"/>
      <c r="C27" s="356"/>
      <c r="D27" s="382"/>
      <c r="E27" s="478" t="s">
        <v>144</v>
      </c>
      <c r="F27" s="463"/>
      <c r="G27" s="463"/>
      <c r="H27" s="463"/>
      <c r="I27" s="463"/>
      <c r="J27" s="463"/>
      <c r="K27" s="463"/>
      <c r="L27" s="463"/>
      <c r="M27" s="463"/>
      <c r="N27" s="463"/>
      <c r="O27" s="464"/>
      <c r="P27" s="373"/>
      <c r="Q27" s="337"/>
    </row>
    <row r="28" spans="1:17" ht="13.5" customHeight="1">
      <c r="A28" s="379"/>
      <c r="B28" s="372" t="s">
        <v>10</v>
      </c>
      <c r="C28" s="373">
        <f>SUM(C10:C13,C15:C20,C22:C27)</f>
        <v>0</v>
      </c>
      <c r="D28" s="337">
        <f>SUM(D10:D13,D15:D20,D22:D27)</f>
        <v>0</v>
      </c>
      <c r="E28" s="374" t="e">
        <f>D28/C28</f>
        <v>#DIV/0!</v>
      </c>
      <c r="F28" s="375"/>
      <c r="G28" s="375"/>
      <c r="H28" s="375"/>
      <c r="I28" s="337"/>
      <c r="J28" s="340"/>
      <c r="K28" s="340"/>
      <c r="L28" s="340"/>
      <c r="M28" s="340"/>
      <c r="N28" s="337"/>
      <c r="O28" s="404"/>
      <c r="P28" s="373"/>
      <c r="Q28" s="337"/>
    </row>
    <row r="29" spans="1:17" ht="13.5" customHeight="1">
      <c r="A29" s="379"/>
      <c r="B29" s="498" t="s">
        <v>71</v>
      </c>
      <c r="C29" s="468" t="s">
        <v>11</v>
      </c>
      <c r="D29" s="468"/>
      <c r="E29" s="468"/>
      <c r="F29" s="468" t="s">
        <v>2</v>
      </c>
      <c r="G29" s="468"/>
      <c r="H29" s="468" t="s">
        <v>3</v>
      </c>
      <c r="I29" s="468"/>
      <c r="J29" s="449" t="s">
        <v>4</v>
      </c>
      <c r="K29" s="450"/>
      <c r="L29" s="450"/>
      <c r="M29" s="447"/>
      <c r="N29" s="468"/>
      <c r="O29" s="468"/>
      <c r="P29" s="373"/>
      <c r="Q29" s="337"/>
    </row>
    <row r="30" spans="1:17" ht="13.5">
      <c r="A30" s="377"/>
      <c r="B30" s="499"/>
      <c r="C30" s="451" t="s">
        <v>72</v>
      </c>
      <c r="D30" s="452"/>
      <c r="E30" s="452"/>
      <c r="F30" s="452"/>
      <c r="G30" s="453"/>
      <c r="H30" s="492" t="s">
        <v>6</v>
      </c>
      <c r="I30" s="492"/>
      <c r="J30" s="493" t="s">
        <v>79</v>
      </c>
      <c r="K30" s="494"/>
      <c r="L30" s="494"/>
      <c r="M30" s="495"/>
      <c r="N30" s="492"/>
      <c r="O30" s="492"/>
      <c r="P30" s="373"/>
      <c r="Q30" s="337"/>
    </row>
    <row r="31" spans="1:17" ht="13.5">
      <c r="A31" s="347"/>
      <c r="C31" s="351" t="s">
        <v>8</v>
      </c>
      <c r="D31" s="389"/>
      <c r="E31" s="389"/>
      <c r="F31" s="389"/>
      <c r="G31" s="389"/>
      <c r="H31" s="389"/>
      <c r="I31" s="389"/>
      <c r="J31" s="389"/>
      <c r="K31" s="389"/>
      <c r="L31" s="389"/>
      <c r="M31" s="389"/>
      <c r="N31" s="389"/>
      <c r="O31" s="390"/>
      <c r="P31" s="373"/>
      <c r="Q31" s="337"/>
    </row>
    <row r="32" spans="1:17" ht="13.5">
      <c r="A32" s="347"/>
      <c r="B32" s="441" t="s">
        <v>130</v>
      </c>
      <c r="C32" s="428"/>
      <c r="D32" s="455" t="s">
        <v>145</v>
      </c>
      <c r="E32" s="456"/>
      <c r="F32" s="456"/>
      <c r="G32" s="456"/>
      <c r="H32" s="456"/>
      <c r="I32" s="456"/>
      <c r="J32" s="456"/>
      <c r="K32" s="456"/>
      <c r="L32" s="456"/>
      <c r="M32" s="456"/>
      <c r="N32" s="456"/>
      <c r="O32" s="457"/>
      <c r="P32" s="373"/>
      <c r="Q32" s="337"/>
    </row>
    <row r="33" spans="1:17" ht="13.5" customHeight="1">
      <c r="A33" s="347"/>
      <c r="B33" s="377"/>
      <c r="C33" s="428"/>
      <c r="D33" s="455" t="s">
        <v>146</v>
      </c>
      <c r="E33" s="456"/>
      <c r="F33" s="456"/>
      <c r="G33" s="456"/>
      <c r="H33" s="456"/>
      <c r="I33" s="456"/>
      <c r="J33" s="456"/>
      <c r="K33" s="456"/>
      <c r="L33" s="456"/>
      <c r="M33" s="456"/>
      <c r="N33" s="456"/>
      <c r="O33" s="457"/>
      <c r="P33" s="373"/>
      <c r="Q33" s="337"/>
    </row>
    <row r="34" spans="1:17" ht="13.5">
      <c r="A34" s="347"/>
      <c r="B34" s="377"/>
      <c r="C34" s="428"/>
      <c r="D34" s="455" t="s">
        <v>147</v>
      </c>
      <c r="E34" s="456"/>
      <c r="F34" s="456"/>
      <c r="G34" s="456"/>
      <c r="H34" s="456"/>
      <c r="I34" s="456"/>
      <c r="J34" s="456"/>
      <c r="K34" s="456"/>
      <c r="L34" s="456"/>
      <c r="M34" s="456"/>
      <c r="N34" s="456"/>
      <c r="O34" s="457"/>
      <c r="P34" s="373"/>
      <c r="Q34" s="337"/>
    </row>
    <row r="35" spans="1:17" ht="13.5">
      <c r="A35" s="347"/>
      <c r="B35" s="377"/>
      <c r="C35" s="428"/>
      <c r="D35" s="455" t="s">
        <v>148</v>
      </c>
      <c r="E35" s="456"/>
      <c r="F35" s="456"/>
      <c r="G35" s="456"/>
      <c r="H35" s="456"/>
      <c r="I35" s="456"/>
      <c r="J35" s="456"/>
      <c r="K35" s="456"/>
      <c r="L35" s="456"/>
      <c r="M35" s="456"/>
      <c r="N35" s="456"/>
      <c r="O35" s="457"/>
      <c r="P35" s="373"/>
      <c r="Q35" s="337"/>
    </row>
    <row r="36" spans="1:17" ht="13.5">
      <c r="A36" s="347"/>
      <c r="B36" s="347"/>
      <c r="C36" s="428"/>
      <c r="D36" s="455" t="s">
        <v>149</v>
      </c>
      <c r="E36" s="456"/>
      <c r="F36" s="456"/>
      <c r="G36" s="456"/>
      <c r="H36" s="456"/>
      <c r="I36" s="456"/>
      <c r="J36" s="456"/>
      <c r="K36" s="456"/>
      <c r="L36" s="456"/>
      <c r="M36" s="456"/>
      <c r="N36" s="456"/>
      <c r="O36" s="457"/>
      <c r="P36" s="373"/>
      <c r="Q36" s="337"/>
    </row>
    <row r="37" spans="1:17" ht="13.5">
      <c r="A37" s="371"/>
      <c r="B37" s="372"/>
      <c r="C37" s="428"/>
      <c r="D37" s="455" t="s">
        <v>129</v>
      </c>
      <c r="E37" s="456"/>
      <c r="F37" s="456"/>
      <c r="G37" s="456"/>
      <c r="H37" s="456"/>
      <c r="I37" s="456"/>
      <c r="J37" s="456"/>
      <c r="K37" s="456"/>
      <c r="L37" s="456"/>
      <c r="M37" s="456"/>
      <c r="N37" s="456"/>
      <c r="O37" s="457"/>
      <c r="P37" s="373"/>
      <c r="Q37" s="337"/>
    </row>
    <row r="38" spans="1:17" ht="13.5">
      <c r="A38" s="342"/>
      <c r="B38" s="395" t="s">
        <v>467</v>
      </c>
      <c r="C38" s="344">
        <f>SUM(C32:C37)</f>
        <v>0</v>
      </c>
      <c r="D38" s="429"/>
      <c r="E38" s="408"/>
      <c r="F38" s="408"/>
      <c r="G38" s="408"/>
      <c r="H38" s="429"/>
      <c r="I38" s="430"/>
      <c r="J38" s="431"/>
      <c r="K38" s="432"/>
      <c r="L38" s="432"/>
      <c r="M38" s="432"/>
      <c r="N38" s="429"/>
      <c r="O38" s="424"/>
      <c r="P38" s="373"/>
      <c r="Q38" s="337"/>
    </row>
  </sheetData>
  <sheetProtection/>
  <mergeCells count="57">
    <mergeCell ref="E26:O26"/>
    <mergeCell ref="D32:O32"/>
    <mergeCell ref="N30:O30"/>
    <mergeCell ref="D33:O33"/>
    <mergeCell ref="D34:O34"/>
    <mergeCell ref="D36:O36"/>
    <mergeCell ref="D37:O37"/>
    <mergeCell ref="E27:O27"/>
    <mergeCell ref="D35:O35"/>
    <mergeCell ref="N29:O29"/>
    <mergeCell ref="C30:G30"/>
    <mergeCell ref="H30:I30"/>
    <mergeCell ref="J30:M30"/>
    <mergeCell ref="B29:B30"/>
    <mergeCell ref="C29:E29"/>
    <mergeCell ref="F29:G29"/>
    <mergeCell ref="H29:I29"/>
    <mergeCell ref="J29:M29"/>
    <mergeCell ref="O10:O11"/>
    <mergeCell ref="E12:I12"/>
    <mergeCell ref="E11:I11"/>
    <mergeCell ref="E14:I14"/>
    <mergeCell ref="E24:O24"/>
    <mergeCell ref="B9:B25"/>
    <mergeCell ref="E21:I21"/>
    <mergeCell ref="K21:M21"/>
    <mergeCell ref="E10:I10"/>
    <mergeCell ref="K10:M10"/>
    <mergeCell ref="E22:O22"/>
    <mergeCell ref="E23:O23"/>
    <mergeCell ref="E25:O25"/>
    <mergeCell ref="E13:I13"/>
    <mergeCell ref="E16:O16"/>
    <mergeCell ref="K5:M8"/>
    <mergeCell ref="D6:G8"/>
    <mergeCell ref="A4:A5"/>
    <mergeCell ref="C4:E4"/>
    <mergeCell ref="F4:G4"/>
    <mergeCell ref="H4:I4"/>
    <mergeCell ref="J4:M4"/>
    <mergeCell ref="I6:I8"/>
    <mergeCell ref="B2:D2"/>
    <mergeCell ref="E2:I2"/>
    <mergeCell ref="O6:O8"/>
    <mergeCell ref="N2:O2"/>
    <mergeCell ref="C3:E3"/>
    <mergeCell ref="F3:G3"/>
    <mergeCell ref="H3:I3"/>
    <mergeCell ref="J3:M3"/>
    <mergeCell ref="N3:O3"/>
    <mergeCell ref="N4:O4"/>
    <mergeCell ref="E17:O17"/>
    <mergeCell ref="E18:O18"/>
    <mergeCell ref="E19:O19"/>
    <mergeCell ref="E20:O20"/>
    <mergeCell ref="E15:I15"/>
    <mergeCell ref="K14:M14"/>
  </mergeCells>
  <conditionalFormatting sqref="N3:O3">
    <cfRule type="expression" priority="9" dxfId="0" stopIfTrue="1">
      <formula>N6+N10&gt;=1</formula>
    </cfRule>
  </conditionalFormatting>
  <conditionalFormatting sqref="L3:M3 J3">
    <cfRule type="expression" priority="8" dxfId="0" stopIfTrue="1">
      <formula>AND(N6+N10=0,J6+J10&gt;=1)</formula>
    </cfRule>
  </conditionalFormatting>
  <conditionalFormatting sqref="L29:M29 J29">
    <cfRule type="expression" priority="7" dxfId="0" stopIfTrue="1">
      <formula>C38&lt;=2</formula>
    </cfRule>
  </conditionalFormatting>
  <conditionalFormatting sqref="F29">
    <cfRule type="expression" priority="6" dxfId="0" stopIfTrue="1">
      <formula>C38=4</formula>
    </cfRule>
  </conditionalFormatting>
  <conditionalFormatting sqref="H29">
    <cfRule type="expression" priority="5" dxfId="0" stopIfTrue="1">
      <formula>C38=3</formula>
    </cfRule>
  </conditionalFormatting>
  <conditionalFormatting sqref="C29:E29">
    <cfRule type="expression" priority="4" dxfId="0" stopIfTrue="1">
      <formula>C38&gt;=5</formula>
    </cfRule>
  </conditionalFormatting>
  <conditionalFormatting sqref="F3">
    <cfRule type="expression" priority="155" dxfId="0" stopIfTrue="1">
      <formula>AND(H6+J6+J10+N6+N10=0,C28&gt;2,E28&gt;=0.6,E28&lt;0.8)</formula>
    </cfRule>
  </conditionalFormatting>
  <conditionalFormatting sqref="C3">
    <cfRule type="expression" priority="156" dxfId="0" stopIfTrue="1">
      <formula>AND(H6+J6+J10+N6+N10=0,C28&gt;2,E28&gt;=0.8)</formula>
    </cfRule>
  </conditionalFormatting>
  <conditionalFormatting sqref="H3">
    <cfRule type="expression" priority="157" dxfId="0" stopIfTrue="1">
      <formula>AND(J6+J10+N6+N10=0,OR(H6=1,C28&lt;=2,E28&lt;0.6))</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8.xml><?xml version="1.0" encoding="utf-8"?>
<worksheet xmlns="http://schemas.openxmlformats.org/spreadsheetml/2006/main" xmlns:r="http://schemas.openxmlformats.org/officeDocument/2006/relationships">
  <sheetPr>
    <tabColor rgb="FF00B050"/>
  </sheetPr>
  <dimension ref="A1:O36"/>
  <sheetViews>
    <sheetView view="pageBreakPreview" zoomScale="90" zoomScaleSheetLayoutView="90" zoomScalePageLayoutView="0" workbookViewId="0" topLeftCell="A1">
      <selection activeCell="E2" sqref="E2:I2"/>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385</v>
      </c>
      <c r="B1" s="3"/>
      <c r="C1" s="52"/>
      <c r="D1" s="52"/>
      <c r="E1" s="52"/>
      <c r="F1" s="52"/>
      <c r="G1" s="52"/>
      <c r="H1" s="52"/>
      <c r="I1" s="52"/>
      <c r="J1" s="52"/>
      <c r="K1" s="52"/>
      <c r="L1" s="52"/>
      <c r="M1" s="52"/>
      <c r="N1" s="52"/>
      <c r="O1" s="52"/>
    </row>
    <row r="2" spans="1:15" ht="13.5">
      <c r="A2" s="13"/>
      <c r="B2" s="543" t="s">
        <v>406</v>
      </c>
      <c r="C2" s="543"/>
      <c r="D2" s="543"/>
      <c r="E2" s="544">
        <f>IF('①土木'!$E$2="","",'①土木'!$E$2)</f>
      </c>
      <c r="F2" s="544"/>
      <c r="G2" s="544"/>
      <c r="H2" s="544"/>
      <c r="I2" s="544"/>
      <c r="J2" s="17"/>
      <c r="K2" s="17"/>
      <c r="L2" s="17"/>
      <c r="M2" s="17"/>
      <c r="N2" s="542" t="s">
        <v>50</v>
      </c>
      <c r="O2" s="542"/>
    </row>
    <row r="3" spans="1:15" ht="13.5" customHeight="1">
      <c r="A3" s="58" t="s">
        <v>0</v>
      </c>
      <c r="B3" s="37"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44"/>
      <c r="C5" s="14" t="s">
        <v>9</v>
      </c>
      <c r="D5" s="43"/>
      <c r="E5" s="43"/>
      <c r="F5" s="41"/>
      <c r="G5" s="40"/>
      <c r="H5" s="41" t="s">
        <v>9</v>
      </c>
      <c r="I5" s="40"/>
      <c r="J5" s="14" t="s">
        <v>9</v>
      </c>
      <c r="K5" s="531" t="s">
        <v>67</v>
      </c>
      <c r="L5" s="531"/>
      <c r="M5" s="532"/>
      <c r="N5" s="41" t="s">
        <v>9</v>
      </c>
      <c r="O5" s="27"/>
    </row>
    <row r="6" spans="1:15" ht="13.5" customHeight="1">
      <c r="A6" s="61"/>
      <c r="B6" s="526" t="s">
        <v>80</v>
      </c>
      <c r="C6" s="28"/>
      <c r="D6" s="537" t="s">
        <v>52</v>
      </c>
      <c r="E6" s="537"/>
      <c r="F6" s="537"/>
      <c r="G6" s="538"/>
      <c r="H6" s="53"/>
      <c r="I6" s="538" t="s">
        <v>51</v>
      </c>
      <c r="J6" s="28"/>
      <c r="K6" s="533"/>
      <c r="L6" s="533"/>
      <c r="M6" s="534"/>
      <c r="N6" s="71"/>
      <c r="O6" s="538" t="s">
        <v>68</v>
      </c>
    </row>
    <row r="7" spans="1:15" ht="13.5" customHeight="1">
      <c r="A7" s="61"/>
      <c r="B7" s="526"/>
      <c r="C7" s="31"/>
      <c r="D7" s="537"/>
      <c r="E7" s="537"/>
      <c r="F7" s="537"/>
      <c r="G7" s="538"/>
      <c r="H7" s="29"/>
      <c r="I7" s="538"/>
      <c r="J7" s="31"/>
      <c r="K7" s="533"/>
      <c r="L7" s="533"/>
      <c r="M7" s="534"/>
      <c r="N7" s="38"/>
      <c r="O7" s="538"/>
    </row>
    <row r="8" spans="1:15" ht="13.5" customHeight="1">
      <c r="A8" s="61"/>
      <c r="B8" s="6"/>
      <c r="C8" s="55"/>
      <c r="D8" s="539"/>
      <c r="E8" s="539"/>
      <c r="F8" s="539"/>
      <c r="G8" s="540"/>
      <c r="H8" s="26"/>
      <c r="I8" s="540"/>
      <c r="J8" s="57"/>
      <c r="K8" s="535"/>
      <c r="L8" s="535"/>
      <c r="M8" s="536"/>
      <c r="N8" s="39"/>
      <c r="O8" s="540"/>
    </row>
    <row r="9" spans="1:15" ht="13.5">
      <c r="A9" s="314"/>
      <c r="B9" s="526" t="s">
        <v>70</v>
      </c>
      <c r="C9" s="54" t="s">
        <v>7</v>
      </c>
      <c r="D9" s="56" t="s">
        <v>8</v>
      </c>
      <c r="E9" s="24"/>
      <c r="F9" s="24"/>
      <c r="G9" s="24"/>
      <c r="H9" s="14" t="s">
        <v>9</v>
      </c>
      <c r="I9" s="42"/>
      <c r="J9" s="14" t="s">
        <v>9</v>
      </c>
      <c r="K9" s="45"/>
      <c r="L9" s="45"/>
      <c r="M9" s="46"/>
      <c r="N9" s="41" t="s">
        <v>9</v>
      </c>
      <c r="O9" s="51"/>
    </row>
    <row r="10" spans="1:15" ht="13.5" customHeight="1">
      <c r="A10" s="322"/>
      <c r="B10" s="526"/>
      <c r="C10" s="19"/>
      <c r="D10" s="22"/>
      <c r="E10" s="527" t="s">
        <v>54</v>
      </c>
      <c r="F10" s="528"/>
      <c r="G10" s="528"/>
      <c r="H10" s="22"/>
      <c r="I10" s="553" t="s">
        <v>53</v>
      </c>
      <c r="J10" s="19"/>
      <c r="K10" s="527" t="s">
        <v>27</v>
      </c>
      <c r="L10" s="528"/>
      <c r="M10" s="541"/>
      <c r="N10" s="20"/>
      <c r="O10" s="541" t="s">
        <v>408</v>
      </c>
    </row>
    <row r="11" spans="1:15" ht="13.5" customHeight="1">
      <c r="A11" s="322"/>
      <c r="B11" s="526"/>
      <c r="C11" s="19"/>
      <c r="D11" s="22"/>
      <c r="E11" s="527" t="s">
        <v>182</v>
      </c>
      <c r="F11" s="528"/>
      <c r="G11" s="528"/>
      <c r="H11" s="32"/>
      <c r="I11" s="553"/>
      <c r="J11" s="35"/>
      <c r="K11" s="36"/>
      <c r="L11" s="33"/>
      <c r="M11" s="34"/>
      <c r="N11" s="33"/>
      <c r="O11" s="541"/>
    </row>
    <row r="12" spans="1:15" ht="13.5" customHeight="1">
      <c r="A12" s="322"/>
      <c r="B12" s="526"/>
      <c r="C12" s="19"/>
      <c r="D12" s="22"/>
      <c r="E12" s="527" t="s">
        <v>56</v>
      </c>
      <c r="F12" s="528"/>
      <c r="G12" s="528"/>
      <c r="H12" s="32"/>
      <c r="I12" s="553"/>
      <c r="J12" s="32"/>
      <c r="K12" s="33"/>
      <c r="L12" s="3"/>
      <c r="M12" s="34"/>
      <c r="N12" s="33"/>
      <c r="O12" s="34"/>
    </row>
    <row r="13" spans="1:15" ht="13.5" customHeight="1">
      <c r="A13" s="322"/>
      <c r="B13" s="526"/>
      <c r="C13" s="19"/>
      <c r="D13" s="22"/>
      <c r="E13" s="527" t="s">
        <v>55</v>
      </c>
      <c r="F13" s="528"/>
      <c r="G13" s="528"/>
      <c r="H13" s="32"/>
      <c r="I13" s="553"/>
      <c r="J13" s="32"/>
      <c r="K13" s="315"/>
      <c r="L13" s="315"/>
      <c r="M13" s="316"/>
      <c r="N13" s="52"/>
      <c r="O13" s="49"/>
    </row>
    <row r="14" spans="1:15" ht="13.5" customHeight="1">
      <c r="A14" s="322"/>
      <c r="B14" s="526"/>
      <c r="C14" s="19"/>
      <c r="D14" s="22"/>
      <c r="E14" s="527" t="s">
        <v>57</v>
      </c>
      <c r="F14" s="528"/>
      <c r="G14" s="528"/>
      <c r="H14" s="32"/>
      <c r="I14" s="48"/>
      <c r="J14" s="32"/>
      <c r="K14" s="315"/>
      <c r="L14" s="315"/>
      <c r="M14" s="316"/>
      <c r="N14" s="52"/>
      <c r="O14" s="49"/>
    </row>
    <row r="15" spans="1:15" ht="13.5" customHeight="1">
      <c r="A15" s="322"/>
      <c r="B15" s="6"/>
      <c r="C15" s="19"/>
      <c r="D15" s="22"/>
      <c r="E15" s="527" t="s">
        <v>58</v>
      </c>
      <c r="F15" s="528"/>
      <c r="G15" s="528"/>
      <c r="H15" s="30"/>
      <c r="I15" s="50" t="s">
        <v>69</v>
      </c>
      <c r="J15" s="30"/>
      <c r="K15" s="551" t="s">
        <v>37</v>
      </c>
      <c r="L15" s="551"/>
      <c r="M15" s="552"/>
      <c r="N15" s="17"/>
      <c r="O15" s="92" t="s">
        <v>36</v>
      </c>
    </row>
    <row r="16" spans="1:15" ht="13.5" customHeight="1">
      <c r="A16" s="322"/>
      <c r="B16" s="6"/>
      <c r="C16" s="19"/>
      <c r="D16" s="22"/>
      <c r="E16" s="527" t="s">
        <v>59</v>
      </c>
      <c r="F16" s="528"/>
      <c r="G16" s="528"/>
      <c r="H16" s="528"/>
      <c r="I16" s="528"/>
      <c r="J16" s="528"/>
      <c r="K16" s="528"/>
      <c r="L16" s="528"/>
      <c r="M16" s="528"/>
      <c r="N16" s="528"/>
      <c r="O16" s="541"/>
    </row>
    <row r="17" spans="1:15" ht="13.5" customHeight="1">
      <c r="A17" s="322"/>
      <c r="B17" s="6"/>
      <c r="C17" s="19"/>
      <c r="D17" s="22"/>
      <c r="E17" s="527" t="s">
        <v>60</v>
      </c>
      <c r="F17" s="528"/>
      <c r="G17" s="528"/>
      <c r="H17" s="528"/>
      <c r="I17" s="528"/>
      <c r="J17" s="528"/>
      <c r="K17" s="528"/>
      <c r="L17" s="528"/>
      <c r="M17" s="528"/>
      <c r="N17" s="528"/>
      <c r="O17" s="541"/>
    </row>
    <row r="18" spans="1:15" ht="13.5" customHeight="1">
      <c r="A18" s="322"/>
      <c r="B18" s="6"/>
      <c r="C18" s="19"/>
      <c r="D18" s="22"/>
      <c r="E18" s="527" t="s">
        <v>61</v>
      </c>
      <c r="F18" s="528"/>
      <c r="G18" s="528"/>
      <c r="H18" s="528"/>
      <c r="I18" s="528"/>
      <c r="J18" s="528"/>
      <c r="K18" s="528"/>
      <c r="L18" s="528"/>
      <c r="M18" s="528"/>
      <c r="N18" s="528"/>
      <c r="O18" s="541"/>
    </row>
    <row r="19" spans="1:15" ht="13.5" customHeight="1">
      <c r="A19" s="322"/>
      <c r="B19" s="6"/>
      <c r="C19" s="19"/>
      <c r="D19" s="22"/>
      <c r="E19" s="527" t="s">
        <v>62</v>
      </c>
      <c r="F19" s="528"/>
      <c r="G19" s="528"/>
      <c r="H19" s="528"/>
      <c r="I19" s="528"/>
      <c r="J19" s="528"/>
      <c r="K19" s="528"/>
      <c r="L19" s="528"/>
      <c r="M19" s="528"/>
      <c r="N19" s="528"/>
      <c r="O19" s="541"/>
    </row>
    <row r="20" spans="1:15" ht="13.5" customHeight="1">
      <c r="A20" s="322"/>
      <c r="B20" s="6"/>
      <c r="C20" s="19"/>
      <c r="D20" s="22"/>
      <c r="E20" s="527" t="s">
        <v>63</v>
      </c>
      <c r="F20" s="528"/>
      <c r="G20" s="528"/>
      <c r="H20" s="528"/>
      <c r="I20" s="528"/>
      <c r="J20" s="528"/>
      <c r="K20" s="528"/>
      <c r="L20" s="528"/>
      <c r="M20" s="528"/>
      <c r="N20" s="528"/>
      <c r="O20" s="541"/>
    </row>
    <row r="21" spans="1:15" ht="13.5" customHeight="1">
      <c r="A21" s="322"/>
      <c r="B21" s="6"/>
      <c r="C21" s="19"/>
      <c r="D21" s="22"/>
      <c r="E21" s="527" t="s">
        <v>64</v>
      </c>
      <c r="F21" s="528"/>
      <c r="G21" s="528"/>
      <c r="H21" s="528"/>
      <c r="I21" s="528"/>
      <c r="J21" s="528"/>
      <c r="K21" s="528"/>
      <c r="L21" s="528"/>
      <c r="M21" s="528"/>
      <c r="N21" s="528"/>
      <c r="O21" s="541"/>
    </row>
    <row r="22" spans="1:15" ht="13.5" customHeight="1">
      <c r="A22" s="322"/>
      <c r="B22" s="6"/>
      <c r="C22" s="19"/>
      <c r="D22" s="22"/>
      <c r="E22" s="527" t="s">
        <v>65</v>
      </c>
      <c r="F22" s="528"/>
      <c r="G22" s="528"/>
      <c r="H22" s="528"/>
      <c r="I22" s="528"/>
      <c r="J22" s="528"/>
      <c r="K22" s="528"/>
      <c r="L22" s="528"/>
      <c r="M22" s="528"/>
      <c r="N22" s="528"/>
      <c r="O22" s="541"/>
    </row>
    <row r="23" spans="1:15" ht="13.5" customHeight="1">
      <c r="A23" s="322"/>
      <c r="B23" s="6"/>
      <c r="C23" s="19"/>
      <c r="D23" s="22"/>
      <c r="E23" s="527" t="s">
        <v>66</v>
      </c>
      <c r="F23" s="528"/>
      <c r="G23" s="528"/>
      <c r="H23" s="528"/>
      <c r="I23" s="528"/>
      <c r="J23" s="528"/>
      <c r="K23" s="528"/>
      <c r="L23" s="528"/>
      <c r="M23" s="528"/>
      <c r="N23" s="528"/>
      <c r="O23" s="541"/>
    </row>
    <row r="24" spans="1:15" ht="13.5">
      <c r="A24" s="10"/>
      <c r="B24" s="7" t="s">
        <v>10</v>
      </c>
      <c r="C24" s="15">
        <f>SUM(C10:C23)</f>
        <v>0</v>
      </c>
      <c r="D24" s="3">
        <f>SUM(D10:D23)</f>
        <v>0</v>
      </c>
      <c r="E24" s="11" t="e">
        <f>D24/C24</f>
        <v>#DIV/0!</v>
      </c>
      <c r="F24" s="12"/>
      <c r="G24" s="12"/>
      <c r="H24" s="12"/>
      <c r="I24" s="3"/>
      <c r="J24" s="3"/>
      <c r="K24" s="3"/>
      <c r="L24" s="3"/>
      <c r="M24" s="3"/>
      <c r="N24" s="3"/>
      <c r="O24" s="4"/>
    </row>
    <row r="25" spans="1:15" ht="13.5">
      <c r="A25" s="10"/>
      <c r="B25" s="9"/>
      <c r="C25" s="16"/>
      <c r="D25" s="17"/>
      <c r="E25" s="17"/>
      <c r="F25" s="17"/>
      <c r="G25" s="17"/>
      <c r="H25" s="17"/>
      <c r="I25" s="17"/>
      <c r="J25" s="17"/>
      <c r="K25" s="17"/>
      <c r="L25" s="17"/>
      <c r="M25" s="17"/>
      <c r="N25" s="17"/>
      <c r="O25" s="18"/>
    </row>
    <row r="26" spans="1:15" ht="13.5">
      <c r="A26" s="324"/>
      <c r="B26" s="545" t="s">
        <v>71</v>
      </c>
      <c r="C26" s="524" t="s">
        <v>11</v>
      </c>
      <c r="D26" s="514"/>
      <c r="E26" s="514"/>
      <c r="F26" s="514" t="s">
        <v>2</v>
      </c>
      <c r="G26" s="514"/>
      <c r="H26" s="514" t="s">
        <v>3</v>
      </c>
      <c r="I26" s="514"/>
      <c r="J26" s="522" t="s">
        <v>4</v>
      </c>
      <c r="K26" s="523"/>
      <c r="L26" s="523"/>
      <c r="M26" s="524"/>
      <c r="N26" s="514"/>
      <c r="O26" s="514"/>
    </row>
    <row r="27" spans="1:15" ht="13.5" customHeight="1">
      <c r="A27" s="324"/>
      <c r="B27" s="546"/>
      <c r="C27" s="515" t="s">
        <v>72</v>
      </c>
      <c r="D27" s="516"/>
      <c r="E27" s="516"/>
      <c r="F27" s="516"/>
      <c r="G27" s="517"/>
      <c r="H27" s="518" t="s">
        <v>6</v>
      </c>
      <c r="I27" s="518"/>
      <c r="J27" s="519" t="s">
        <v>79</v>
      </c>
      <c r="K27" s="520"/>
      <c r="L27" s="520"/>
      <c r="M27" s="521"/>
      <c r="N27" s="518"/>
      <c r="O27" s="518"/>
    </row>
    <row r="28" spans="1:15" ht="22.5" customHeight="1">
      <c r="A28" s="314"/>
      <c r="B28" s="550" t="s">
        <v>80</v>
      </c>
      <c r="C28" s="14" t="s">
        <v>8</v>
      </c>
      <c r="D28" s="325"/>
      <c r="E28" s="325"/>
      <c r="F28" s="325"/>
      <c r="G28" s="325"/>
      <c r="H28" s="325"/>
      <c r="I28" s="325"/>
      <c r="J28" s="325"/>
      <c r="K28" s="325"/>
      <c r="L28" s="325"/>
      <c r="M28" s="325"/>
      <c r="N28" s="325"/>
      <c r="O28" s="326"/>
    </row>
    <row r="29" spans="1:15" ht="13.5">
      <c r="A29" s="6"/>
      <c r="B29" s="550"/>
      <c r="C29" s="97"/>
      <c r="D29" s="511" t="s">
        <v>73</v>
      </c>
      <c r="E29" s="512"/>
      <c r="F29" s="512"/>
      <c r="G29" s="512"/>
      <c r="H29" s="512"/>
      <c r="I29" s="512"/>
      <c r="J29" s="512"/>
      <c r="K29" s="512"/>
      <c r="L29" s="512"/>
      <c r="M29" s="512"/>
      <c r="N29" s="512"/>
      <c r="O29" s="513"/>
    </row>
    <row r="30" spans="1:15" ht="13.5">
      <c r="A30" s="6"/>
      <c r="B30" s="61"/>
      <c r="C30" s="97"/>
      <c r="D30" s="511" t="s">
        <v>74</v>
      </c>
      <c r="E30" s="512"/>
      <c r="F30" s="512"/>
      <c r="G30" s="512"/>
      <c r="H30" s="512"/>
      <c r="I30" s="512"/>
      <c r="J30" s="512"/>
      <c r="K30" s="512"/>
      <c r="L30" s="512"/>
      <c r="M30" s="512"/>
      <c r="N30" s="512"/>
      <c r="O30" s="513"/>
    </row>
    <row r="31" spans="1:15" ht="13.5">
      <c r="A31" s="6"/>
      <c r="B31" s="61"/>
      <c r="C31" s="97"/>
      <c r="D31" s="511" t="s">
        <v>78</v>
      </c>
      <c r="E31" s="512"/>
      <c r="F31" s="512"/>
      <c r="G31" s="512"/>
      <c r="H31" s="512"/>
      <c r="I31" s="512"/>
      <c r="J31" s="512"/>
      <c r="K31" s="512"/>
      <c r="L31" s="512"/>
      <c r="M31" s="512"/>
      <c r="N31" s="512"/>
      <c r="O31" s="513"/>
    </row>
    <row r="32" spans="1:15" ht="13.5">
      <c r="A32" s="6"/>
      <c r="B32" s="61"/>
      <c r="C32" s="97"/>
      <c r="D32" s="511" t="s">
        <v>75</v>
      </c>
      <c r="E32" s="512"/>
      <c r="F32" s="512"/>
      <c r="G32" s="512"/>
      <c r="H32" s="512"/>
      <c r="I32" s="512"/>
      <c r="J32" s="512"/>
      <c r="K32" s="512"/>
      <c r="L32" s="512"/>
      <c r="M32" s="512"/>
      <c r="N32" s="512"/>
      <c r="O32" s="513"/>
    </row>
    <row r="33" spans="1:15" ht="13.5">
      <c r="A33" s="6"/>
      <c r="B33" s="61"/>
      <c r="C33" s="97"/>
      <c r="D33" s="511" t="s">
        <v>76</v>
      </c>
      <c r="E33" s="512"/>
      <c r="F33" s="512"/>
      <c r="G33" s="512"/>
      <c r="H33" s="512"/>
      <c r="I33" s="512"/>
      <c r="J33" s="512"/>
      <c r="K33" s="512"/>
      <c r="L33" s="512"/>
      <c r="M33" s="512"/>
      <c r="N33" s="512"/>
      <c r="O33" s="513"/>
    </row>
    <row r="34" spans="1:15" ht="13.5">
      <c r="A34" s="6"/>
      <c r="B34" s="6"/>
      <c r="C34" s="97"/>
      <c r="D34" s="511" t="s">
        <v>77</v>
      </c>
      <c r="E34" s="512"/>
      <c r="F34" s="512"/>
      <c r="G34" s="512"/>
      <c r="H34" s="512"/>
      <c r="I34" s="512"/>
      <c r="J34" s="512"/>
      <c r="K34" s="512"/>
      <c r="L34" s="512"/>
      <c r="M34" s="512"/>
      <c r="N34" s="512"/>
      <c r="O34" s="513"/>
    </row>
    <row r="35" spans="1:15" ht="13.5">
      <c r="A35" s="10"/>
      <c r="B35" s="7" t="s">
        <v>10</v>
      </c>
      <c r="C35" s="15">
        <f>SUM(C29:C34)</f>
        <v>0</v>
      </c>
      <c r="D35" s="25"/>
      <c r="E35" s="59"/>
      <c r="F35" s="59"/>
      <c r="G35" s="59"/>
      <c r="H35" s="25"/>
      <c r="I35" s="96"/>
      <c r="J35" s="95"/>
      <c r="K35" s="62"/>
      <c r="L35" s="62"/>
      <c r="M35" s="62"/>
      <c r="N35" s="25"/>
      <c r="O35" s="60"/>
    </row>
    <row r="36" spans="1:15" ht="13.5">
      <c r="A36" s="9"/>
      <c r="B36" s="9"/>
      <c r="C36" s="16"/>
      <c r="D36" s="17"/>
      <c r="E36" s="17"/>
      <c r="F36" s="17"/>
      <c r="G36" s="17"/>
      <c r="H36" s="17"/>
      <c r="I36" s="17"/>
      <c r="J36" s="17"/>
      <c r="K36" s="17"/>
      <c r="L36" s="17"/>
      <c r="M36" s="17"/>
      <c r="N36" s="17"/>
      <c r="O36" s="18"/>
    </row>
  </sheetData>
  <sheetProtection/>
  <mergeCells count="55">
    <mergeCell ref="A4:A5"/>
    <mergeCell ref="B6:B7"/>
    <mergeCell ref="D6:G8"/>
    <mergeCell ref="I6:I8"/>
    <mergeCell ref="E10:G10"/>
    <mergeCell ref="E11:G11"/>
    <mergeCell ref="F4:G4"/>
    <mergeCell ref="H4:I4"/>
    <mergeCell ref="C4:E4"/>
    <mergeCell ref="E14:G14"/>
    <mergeCell ref="I10:I13"/>
    <mergeCell ref="K10:M10"/>
    <mergeCell ref="O10:O11"/>
    <mergeCell ref="E12:G12"/>
    <mergeCell ref="E13:G13"/>
    <mergeCell ref="E16:O16"/>
    <mergeCell ref="E22:O22"/>
    <mergeCell ref="E17:O17"/>
    <mergeCell ref="E18:O18"/>
    <mergeCell ref="E19:O19"/>
    <mergeCell ref="E15:G15"/>
    <mergeCell ref="E20:O20"/>
    <mergeCell ref="J4:M4"/>
    <mergeCell ref="N4:O4"/>
    <mergeCell ref="C3:E3"/>
    <mergeCell ref="F3:G3"/>
    <mergeCell ref="H3:I3"/>
    <mergeCell ref="J3:M3"/>
    <mergeCell ref="C26:E26"/>
    <mergeCell ref="J26:M26"/>
    <mergeCell ref="N26:O26"/>
    <mergeCell ref="N2:O2"/>
    <mergeCell ref="E23:O23"/>
    <mergeCell ref="E21:O21"/>
    <mergeCell ref="O6:O8"/>
    <mergeCell ref="K5:M8"/>
    <mergeCell ref="K15:M15"/>
    <mergeCell ref="N3:O3"/>
    <mergeCell ref="C27:G27"/>
    <mergeCell ref="D29:O29"/>
    <mergeCell ref="D30:O30"/>
    <mergeCell ref="D31:O31"/>
    <mergeCell ref="H27:I27"/>
    <mergeCell ref="J27:M27"/>
    <mergeCell ref="N27:O27"/>
    <mergeCell ref="B2:D2"/>
    <mergeCell ref="E2:I2"/>
    <mergeCell ref="D32:O32"/>
    <mergeCell ref="D33:O33"/>
    <mergeCell ref="D34:O34"/>
    <mergeCell ref="B28:B29"/>
    <mergeCell ref="B9:B14"/>
    <mergeCell ref="F26:G26"/>
    <mergeCell ref="H26:I26"/>
    <mergeCell ref="B26:B27"/>
  </mergeCells>
  <conditionalFormatting sqref="N3:O3">
    <cfRule type="expression" priority="16" dxfId="0" stopIfTrue="1">
      <formula>N6+N10&gt;=1</formula>
    </cfRule>
  </conditionalFormatting>
  <conditionalFormatting sqref="F3">
    <cfRule type="expression" priority="15" dxfId="0" stopIfTrue="1">
      <formula>AND(H6+H10+J6+J10+N6+N10=0,C24&gt;2,E24&gt;=0.6,E24&lt;0.8)</formula>
    </cfRule>
  </conditionalFormatting>
  <conditionalFormatting sqref="C3">
    <cfRule type="expression" priority="14" dxfId="0" stopIfTrue="1">
      <formula>AND(H6+H10+J6+J10+N6+N10=0,C24&gt;2,E24&gt;=0.8)</formula>
    </cfRule>
  </conditionalFormatting>
  <conditionalFormatting sqref="H3">
    <cfRule type="expression" priority="9" dxfId="0" stopIfTrue="1">
      <formula>AND(J6+J10+N6+N10=0,OR(H6+H10&gt;=1,C24&lt;=2,E24&lt;0.6))</formula>
    </cfRule>
  </conditionalFormatting>
  <conditionalFormatting sqref="L3:M3 J3">
    <cfRule type="expression" priority="8" dxfId="0" stopIfTrue="1">
      <formula>AND(N6+N10=0,J6+J10&gt;=1)</formula>
    </cfRule>
  </conditionalFormatting>
  <conditionalFormatting sqref="L26:M26 J26">
    <cfRule type="expression" priority="21" dxfId="0" stopIfTrue="1">
      <formula>C35&lt;=2</formula>
    </cfRule>
  </conditionalFormatting>
  <conditionalFormatting sqref="F26">
    <cfRule type="expression" priority="22" dxfId="0" stopIfTrue="1">
      <formula>C35=4</formula>
    </cfRule>
  </conditionalFormatting>
  <conditionalFormatting sqref="H26">
    <cfRule type="expression" priority="24" dxfId="0" stopIfTrue="1">
      <formula>C35=3</formula>
    </cfRule>
  </conditionalFormatting>
  <conditionalFormatting sqref="C26:E26">
    <cfRule type="expression" priority="1" dxfId="0" stopIfTrue="1">
      <formula>C35&gt;=5</formula>
    </cfRule>
  </conditionalFormatting>
  <printOptions horizontalCentered="1"/>
  <pageMargins left="0.5118110236220472" right="0.5118110236220472" top="0.984251968503937" bottom="0.1968503937007874"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xl/worksheets/sheet9.xml><?xml version="1.0" encoding="utf-8"?>
<worksheet xmlns="http://schemas.openxmlformats.org/spreadsheetml/2006/main" xmlns:r="http://schemas.openxmlformats.org/officeDocument/2006/relationships">
  <sheetPr>
    <tabColor rgb="FF00B050"/>
  </sheetPr>
  <dimension ref="A1:O39"/>
  <sheetViews>
    <sheetView view="pageBreakPreview" zoomScale="90" zoomScaleSheetLayoutView="90" zoomScalePageLayoutView="0" workbookViewId="0" topLeftCell="A1">
      <selection activeCell="O19" sqref="O19"/>
    </sheetView>
  </sheetViews>
  <sheetFormatPr defaultColWidth="9.140625" defaultRowHeight="15"/>
  <cols>
    <col min="1" max="1" width="14.57421875" style="2" customWidth="1"/>
    <col min="2" max="2" width="18.421875" style="2" bestFit="1" customWidth="1"/>
    <col min="3" max="4" width="3.140625" style="1" customWidth="1"/>
    <col min="5" max="5" width="15.00390625" style="1" customWidth="1"/>
    <col min="6" max="6" width="3.00390625" style="1" customWidth="1"/>
    <col min="7" max="7" width="18.140625" style="1" customWidth="1"/>
    <col min="8" max="8" width="3.00390625" style="1" customWidth="1"/>
    <col min="9" max="9" width="18.140625" style="1" customWidth="1"/>
    <col min="10" max="10" width="3.00390625" style="1" customWidth="1"/>
    <col min="11" max="11" width="7.421875" style="1" customWidth="1"/>
    <col min="12" max="12" width="3.00390625" style="1" customWidth="1"/>
    <col min="13" max="13" width="7.421875" style="1" customWidth="1"/>
    <col min="14" max="14" width="3.00390625" style="1" customWidth="1"/>
    <col min="15" max="15" width="18.00390625" style="1" customWidth="1"/>
    <col min="16" max="16384" width="9.00390625" style="2" customWidth="1"/>
  </cols>
  <sheetData>
    <row r="1" spans="1:15" ht="13.5">
      <c r="A1" s="23" t="s">
        <v>415</v>
      </c>
      <c r="B1" s="3"/>
      <c r="C1" s="69"/>
      <c r="D1" s="69"/>
      <c r="E1" s="69"/>
      <c r="F1" s="69"/>
      <c r="G1" s="69"/>
      <c r="H1" s="69"/>
      <c r="I1" s="69"/>
      <c r="J1" s="69"/>
      <c r="K1" s="69"/>
      <c r="L1" s="69"/>
      <c r="M1" s="69"/>
      <c r="N1" s="69"/>
      <c r="O1" s="69"/>
    </row>
    <row r="2" spans="1:15" ht="13.5">
      <c r="A2" s="13"/>
      <c r="B2" s="543" t="s">
        <v>406</v>
      </c>
      <c r="C2" s="543"/>
      <c r="D2" s="543"/>
      <c r="E2" s="544">
        <f>IF('①土木'!$E$2="","",'①土木'!$E$2)</f>
      </c>
      <c r="F2" s="544"/>
      <c r="G2" s="544"/>
      <c r="H2" s="544"/>
      <c r="I2" s="544"/>
      <c r="J2" s="17"/>
      <c r="K2" s="17"/>
      <c r="L2" s="17"/>
      <c r="M2" s="17"/>
      <c r="N2" s="542" t="s">
        <v>50</v>
      </c>
      <c r="O2" s="542"/>
    </row>
    <row r="3" spans="1:15" ht="13.5" customHeight="1">
      <c r="A3" s="58" t="s">
        <v>0</v>
      </c>
      <c r="B3" s="58" t="s">
        <v>1</v>
      </c>
      <c r="C3" s="524" t="s">
        <v>11</v>
      </c>
      <c r="D3" s="514"/>
      <c r="E3" s="514"/>
      <c r="F3" s="514" t="s">
        <v>2</v>
      </c>
      <c r="G3" s="514"/>
      <c r="H3" s="514" t="s">
        <v>3</v>
      </c>
      <c r="I3" s="514"/>
      <c r="J3" s="522" t="s">
        <v>4</v>
      </c>
      <c r="K3" s="523"/>
      <c r="L3" s="523"/>
      <c r="M3" s="524"/>
      <c r="N3" s="514" t="s">
        <v>5</v>
      </c>
      <c r="O3" s="514"/>
    </row>
    <row r="4" spans="1:15" ht="13.5" customHeight="1">
      <c r="A4" s="529" t="s">
        <v>20</v>
      </c>
      <c r="B4" s="5" t="s">
        <v>31</v>
      </c>
      <c r="C4" s="521" t="s">
        <v>32</v>
      </c>
      <c r="D4" s="518"/>
      <c r="E4" s="518"/>
      <c r="F4" s="518" t="s">
        <v>33</v>
      </c>
      <c r="G4" s="518"/>
      <c r="H4" s="530" t="s">
        <v>6</v>
      </c>
      <c r="I4" s="530"/>
      <c r="J4" s="515" t="s">
        <v>34</v>
      </c>
      <c r="K4" s="516"/>
      <c r="L4" s="516"/>
      <c r="M4" s="517"/>
      <c r="N4" s="530" t="s">
        <v>35</v>
      </c>
      <c r="O4" s="530"/>
    </row>
    <row r="5" spans="1:15" ht="22.5" customHeight="1">
      <c r="A5" s="526"/>
      <c r="B5" s="61"/>
      <c r="C5" s="14" t="s">
        <v>9</v>
      </c>
      <c r="D5" s="63"/>
      <c r="E5" s="63"/>
      <c r="F5" s="67"/>
      <c r="G5" s="64"/>
      <c r="H5" s="67" t="s">
        <v>9</v>
      </c>
      <c r="I5" s="64"/>
      <c r="J5" s="14" t="s">
        <v>9</v>
      </c>
      <c r="K5" s="531" t="s">
        <v>67</v>
      </c>
      <c r="L5" s="531"/>
      <c r="M5" s="532"/>
      <c r="N5" s="67" t="s">
        <v>9</v>
      </c>
      <c r="O5" s="68"/>
    </row>
    <row r="6" spans="1:15" ht="13.5" customHeight="1">
      <c r="A6" s="61"/>
      <c r="B6" s="295" t="s">
        <v>413</v>
      </c>
      <c r="C6" s="28"/>
      <c r="D6" s="537" t="s">
        <v>52</v>
      </c>
      <c r="E6" s="537"/>
      <c r="F6" s="537"/>
      <c r="G6" s="538"/>
      <c r="H6" s="53"/>
      <c r="I6" s="538" t="s">
        <v>51</v>
      </c>
      <c r="J6" s="28"/>
      <c r="K6" s="533"/>
      <c r="L6" s="533"/>
      <c r="M6" s="534"/>
      <c r="N6" s="71"/>
      <c r="O6" s="538" t="s">
        <v>68</v>
      </c>
    </row>
    <row r="7" spans="1:15" ht="13.5" customHeight="1">
      <c r="A7" s="61"/>
      <c r="B7" s="295" t="s">
        <v>414</v>
      </c>
      <c r="C7" s="31"/>
      <c r="D7" s="537"/>
      <c r="E7" s="537"/>
      <c r="F7" s="537"/>
      <c r="G7" s="538"/>
      <c r="H7" s="29"/>
      <c r="I7" s="538"/>
      <c r="J7" s="31"/>
      <c r="K7" s="533"/>
      <c r="L7" s="533"/>
      <c r="M7" s="534"/>
      <c r="N7" s="65"/>
      <c r="O7" s="538"/>
    </row>
    <row r="8" spans="1:15" ht="13.5" customHeight="1">
      <c r="A8" s="61"/>
      <c r="B8" s="6"/>
      <c r="C8" s="55"/>
      <c r="D8" s="539"/>
      <c r="E8" s="539"/>
      <c r="F8" s="539"/>
      <c r="G8" s="540"/>
      <c r="H8" s="26"/>
      <c r="I8" s="538"/>
      <c r="J8" s="57"/>
      <c r="K8" s="535"/>
      <c r="L8" s="535"/>
      <c r="M8" s="536"/>
      <c r="N8" s="66"/>
      <c r="O8" s="540"/>
    </row>
    <row r="9" spans="1:15" ht="13.5">
      <c r="A9" s="285"/>
      <c r="B9" s="526" t="s">
        <v>70</v>
      </c>
      <c r="C9" s="54" t="s">
        <v>7</v>
      </c>
      <c r="D9" s="56" t="s">
        <v>8</v>
      </c>
      <c r="E9" s="24"/>
      <c r="F9" s="24"/>
      <c r="G9" s="24"/>
      <c r="H9" s="287"/>
      <c r="I9" s="288"/>
      <c r="J9" s="287" t="s">
        <v>9</v>
      </c>
      <c r="K9" s="280"/>
      <c r="L9" s="280"/>
      <c r="M9" s="281"/>
      <c r="N9" s="287" t="s">
        <v>9</v>
      </c>
      <c r="O9" s="93"/>
    </row>
    <row r="10" spans="1:15" ht="13.5" customHeight="1">
      <c r="A10" s="292"/>
      <c r="B10" s="526"/>
      <c r="C10" s="19"/>
      <c r="D10" s="22"/>
      <c r="E10" s="527" t="s">
        <v>81</v>
      </c>
      <c r="F10" s="528"/>
      <c r="G10" s="528"/>
      <c r="H10" s="528"/>
      <c r="I10" s="541"/>
      <c r="J10" s="21"/>
      <c r="K10" s="527" t="s">
        <v>27</v>
      </c>
      <c r="L10" s="528"/>
      <c r="M10" s="541"/>
      <c r="N10" s="20"/>
      <c r="O10" s="541" t="s">
        <v>408</v>
      </c>
    </row>
    <row r="11" spans="1:15" ht="13.5" customHeight="1">
      <c r="A11" s="292"/>
      <c r="B11" s="526"/>
      <c r="C11" s="19"/>
      <c r="D11" s="22"/>
      <c r="E11" s="527" t="s">
        <v>82</v>
      </c>
      <c r="F11" s="528"/>
      <c r="G11" s="528"/>
      <c r="H11" s="528"/>
      <c r="I11" s="541"/>
      <c r="J11" s="286"/>
      <c r="K11" s="286"/>
      <c r="L11" s="282"/>
      <c r="M11" s="283"/>
      <c r="N11" s="282"/>
      <c r="O11" s="541"/>
    </row>
    <row r="12" spans="1:15" ht="13.5" customHeight="1">
      <c r="A12" s="292"/>
      <c r="B12" s="526"/>
      <c r="C12" s="19"/>
      <c r="D12" s="22"/>
      <c r="E12" s="527" t="s">
        <v>83</v>
      </c>
      <c r="F12" s="528"/>
      <c r="G12" s="528"/>
      <c r="H12" s="528"/>
      <c r="I12" s="541"/>
      <c r="J12" s="282"/>
      <c r="K12" s="282"/>
      <c r="L12" s="3"/>
      <c r="M12" s="283"/>
      <c r="N12" s="282"/>
      <c r="O12" s="283"/>
    </row>
    <row r="13" spans="1:15" ht="13.5" customHeight="1">
      <c r="A13" s="292"/>
      <c r="B13" s="526"/>
      <c r="C13" s="19"/>
      <c r="D13" s="22"/>
      <c r="E13" s="527" t="s">
        <v>84</v>
      </c>
      <c r="F13" s="528"/>
      <c r="G13" s="528"/>
      <c r="H13" s="528"/>
      <c r="I13" s="541"/>
      <c r="J13" s="282"/>
      <c r="K13" s="315"/>
      <c r="L13" s="315"/>
      <c r="M13" s="316"/>
      <c r="N13" s="94"/>
      <c r="O13" s="91"/>
    </row>
    <row r="14" spans="1:15" ht="13.5" customHeight="1">
      <c r="A14" s="292"/>
      <c r="B14" s="526"/>
      <c r="C14" s="19"/>
      <c r="D14" s="22"/>
      <c r="E14" s="527" t="s">
        <v>85</v>
      </c>
      <c r="F14" s="528"/>
      <c r="G14" s="528"/>
      <c r="H14" s="528"/>
      <c r="I14" s="541"/>
      <c r="J14" s="282"/>
      <c r="K14" s="528" t="s">
        <v>37</v>
      </c>
      <c r="L14" s="528"/>
      <c r="M14" s="541"/>
      <c r="N14" s="94"/>
      <c r="O14" s="91" t="s">
        <v>36</v>
      </c>
    </row>
    <row r="15" spans="1:15" ht="13.5" customHeight="1">
      <c r="A15" s="292"/>
      <c r="B15" s="292"/>
      <c r="C15" s="19"/>
      <c r="D15" s="22"/>
      <c r="E15" s="527" t="s">
        <v>86</v>
      </c>
      <c r="F15" s="528"/>
      <c r="G15" s="528"/>
      <c r="H15" s="528"/>
      <c r="I15" s="528"/>
      <c r="J15" s="284"/>
      <c r="K15" s="315"/>
      <c r="L15" s="315"/>
      <c r="M15" s="316"/>
      <c r="N15" s="94"/>
      <c r="O15" s="91"/>
    </row>
    <row r="16" spans="1:15" ht="13.5" customHeight="1">
      <c r="A16" s="292"/>
      <c r="B16" s="292"/>
      <c r="C16" s="19"/>
      <c r="D16" s="22"/>
      <c r="E16" s="527" t="s">
        <v>87</v>
      </c>
      <c r="F16" s="528"/>
      <c r="G16" s="528"/>
      <c r="H16" s="528"/>
      <c r="I16" s="528"/>
      <c r="J16" s="284"/>
      <c r="K16" s="282"/>
      <c r="L16" s="282"/>
      <c r="M16" s="283"/>
      <c r="N16" s="282"/>
      <c r="O16" s="283"/>
    </row>
    <row r="17" spans="1:15" ht="13.5" customHeight="1">
      <c r="A17" s="292"/>
      <c r="B17" s="292"/>
      <c r="C17" s="19"/>
      <c r="D17" s="22"/>
      <c r="E17" s="527" t="s">
        <v>407</v>
      </c>
      <c r="F17" s="528"/>
      <c r="G17" s="528"/>
      <c r="H17" s="528"/>
      <c r="I17" s="528"/>
      <c r="J17" s="284"/>
      <c r="K17" s="282"/>
      <c r="L17" s="282"/>
      <c r="M17" s="283"/>
      <c r="N17" s="282"/>
      <c r="O17" s="283"/>
    </row>
    <row r="18" spans="1:15" ht="13.5" customHeight="1">
      <c r="A18" s="292"/>
      <c r="B18" s="292"/>
      <c r="C18" s="19"/>
      <c r="D18" s="22"/>
      <c r="E18" s="527" t="s">
        <v>88</v>
      </c>
      <c r="F18" s="528"/>
      <c r="G18" s="528"/>
      <c r="H18" s="528"/>
      <c r="I18" s="528"/>
      <c r="J18" s="284"/>
      <c r="K18" s="282"/>
      <c r="L18" s="282"/>
      <c r="M18" s="283"/>
      <c r="N18" s="282"/>
      <c r="O18" s="283"/>
    </row>
    <row r="19" spans="1:15" ht="13.5">
      <c r="A19" s="10"/>
      <c r="B19" s="7" t="s">
        <v>10</v>
      </c>
      <c r="C19" s="15">
        <f>SUM(C10:C18)</f>
        <v>0</v>
      </c>
      <c r="D19" s="3">
        <f>SUM(D10:D18)</f>
        <v>0</v>
      </c>
      <c r="E19" s="11" t="e">
        <f>D19/C19</f>
        <v>#DIV/0!</v>
      </c>
      <c r="F19" s="12"/>
      <c r="G19" s="12"/>
      <c r="H19" s="12"/>
      <c r="I19" s="3"/>
      <c r="J19" s="15"/>
      <c r="K19" s="3"/>
      <c r="L19" s="3"/>
      <c r="M19" s="4"/>
      <c r="N19" s="3"/>
      <c r="O19" s="4"/>
    </row>
    <row r="20" spans="1:15" ht="13.5">
      <c r="A20" s="324"/>
      <c r="B20" s="545" t="s">
        <v>71</v>
      </c>
      <c r="C20" s="524" t="s">
        <v>11</v>
      </c>
      <c r="D20" s="514"/>
      <c r="E20" s="514"/>
      <c r="F20" s="514" t="s">
        <v>2</v>
      </c>
      <c r="G20" s="514"/>
      <c r="H20" s="514" t="s">
        <v>3</v>
      </c>
      <c r="I20" s="514"/>
      <c r="J20" s="522" t="s">
        <v>4</v>
      </c>
      <c r="K20" s="523"/>
      <c r="L20" s="523"/>
      <c r="M20" s="524"/>
      <c r="N20" s="514"/>
      <c r="O20" s="514"/>
    </row>
    <row r="21" spans="1:15" ht="13.5" customHeight="1">
      <c r="A21" s="324"/>
      <c r="B21" s="546"/>
      <c r="C21" s="515" t="s">
        <v>72</v>
      </c>
      <c r="D21" s="516"/>
      <c r="E21" s="516"/>
      <c r="F21" s="516"/>
      <c r="G21" s="517"/>
      <c r="H21" s="518" t="s">
        <v>6</v>
      </c>
      <c r="I21" s="518"/>
      <c r="J21" s="519" t="s">
        <v>79</v>
      </c>
      <c r="K21" s="520"/>
      <c r="L21" s="520"/>
      <c r="M21" s="521"/>
      <c r="N21" s="518"/>
      <c r="O21" s="518"/>
    </row>
    <row r="22" spans="1:15" ht="22.5" customHeight="1">
      <c r="A22" s="314"/>
      <c r="B22" s="296" t="s">
        <v>269</v>
      </c>
      <c r="C22" s="14" t="s">
        <v>8</v>
      </c>
      <c r="D22" s="325"/>
      <c r="E22" s="325"/>
      <c r="F22" s="325"/>
      <c r="G22" s="325"/>
      <c r="H22" s="325"/>
      <c r="I22" s="325"/>
      <c r="J22" s="325"/>
      <c r="K22" s="325"/>
      <c r="L22" s="325"/>
      <c r="M22" s="325"/>
      <c r="N22" s="325"/>
      <c r="O22" s="326"/>
    </row>
    <row r="23" spans="1:15" ht="13.5">
      <c r="A23" s="322"/>
      <c r="B23" s="296"/>
      <c r="C23" s="97"/>
      <c r="D23" s="511" t="s">
        <v>89</v>
      </c>
      <c r="E23" s="512"/>
      <c r="F23" s="512"/>
      <c r="G23" s="512"/>
      <c r="H23" s="512"/>
      <c r="I23" s="512"/>
      <c r="J23" s="512"/>
      <c r="K23" s="512"/>
      <c r="L23" s="512"/>
      <c r="M23" s="512"/>
      <c r="N23" s="512"/>
      <c r="O23" s="513"/>
    </row>
    <row r="24" spans="1:15" ht="13.5">
      <c r="A24" s="322"/>
      <c r="B24" s="285"/>
      <c r="C24" s="97"/>
      <c r="D24" s="511" t="s">
        <v>90</v>
      </c>
      <c r="E24" s="512"/>
      <c r="F24" s="512"/>
      <c r="G24" s="512"/>
      <c r="H24" s="512"/>
      <c r="I24" s="512"/>
      <c r="J24" s="512"/>
      <c r="K24" s="512"/>
      <c r="L24" s="512"/>
      <c r="M24" s="512"/>
      <c r="N24" s="512"/>
      <c r="O24" s="513"/>
    </row>
    <row r="25" spans="1:15" ht="13.5">
      <c r="A25" s="322"/>
      <c r="B25" s="285"/>
      <c r="C25" s="97"/>
      <c r="D25" s="511" t="s">
        <v>91</v>
      </c>
      <c r="E25" s="512"/>
      <c r="F25" s="512"/>
      <c r="G25" s="512"/>
      <c r="H25" s="512"/>
      <c r="I25" s="512"/>
      <c r="J25" s="512"/>
      <c r="K25" s="512"/>
      <c r="L25" s="512"/>
      <c r="M25" s="512"/>
      <c r="N25" s="512"/>
      <c r="O25" s="513"/>
    </row>
    <row r="26" spans="1:15" ht="13.5">
      <c r="A26" s="322"/>
      <c r="B26" s="285"/>
      <c r="C26" s="97"/>
      <c r="D26" s="511" t="s">
        <v>92</v>
      </c>
      <c r="E26" s="512"/>
      <c r="F26" s="512"/>
      <c r="G26" s="512"/>
      <c r="H26" s="512"/>
      <c r="I26" s="512"/>
      <c r="J26" s="512"/>
      <c r="K26" s="512"/>
      <c r="L26" s="512"/>
      <c r="M26" s="512"/>
      <c r="N26" s="512"/>
      <c r="O26" s="513"/>
    </row>
    <row r="27" spans="1:15" ht="13.5">
      <c r="A27" s="322"/>
      <c r="B27" s="292"/>
      <c r="C27" s="97"/>
      <c r="D27" s="511" t="s">
        <v>77</v>
      </c>
      <c r="E27" s="512"/>
      <c r="F27" s="512"/>
      <c r="G27" s="512"/>
      <c r="H27" s="512"/>
      <c r="I27" s="512"/>
      <c r="J27" s="512"/>
      <c r="K27" s="512"/>
      <c r="L27" s="512"/>
      <c r="M27" s="512"/>
      <c r="N27" s="512"/>
      <c r="O27" s="513"/>
    </row>
    <row r="28" spans="1:15" ht="13.5">
      <c r="A28" s="10"/>
      <c r="B28" s="7" t="s">
        <v>10</v>
      </c>
      <c r="C28" s="15">
        <f>SUM(C23:C27)</f>
        <v>0</v>
      </c>
      <c r="D28" s="291"/>
      <c r="E28" s="282"/>
      <c r="F28" s="282"/>
      <c r="G28" s="282"/>
      <c r="H28" s="291"/>
      <c r="I28" s="96"/>
      <c r="J28" s="290"/>
      <c r="K28" s="286"/>
      <c r="L28" s="286"/>
      <c r="M28" s="286"/>
      <c r="N28" s="291"/>
      <c r="O28" s="283"/>
    </row>
    <row r="29" spans="1:15" ht="13.5">
      <c r="A29" s="15"/>
      <c r="B29" s="545" t="s">
        <v>71</v>
      </c>
      <c r="C29" s="524" t="s">
        <v>11</v>
      </c>
      <c r="D29" s="514"/>
      <c r="E29" s="514"/>
      <c r="F29" s="514" t="s">
        <v>2</v>
      </c>
      <c r="G29" s="514"/>
      <c r="H29" s="514" t="s">
        <v>3</v>
      </c>
      <c r="I29" s="514"/>
      <c r="J29" s="522" t="s">
        <v>4</v>
      </c>
      <c r="K29" s="523"/>
      <c r="L29" s="523"/>
      <c r="M29" s="524"/>
      <c r="N29" s="514"/>
      <c r="O29" s="514"/>
    </row>
    <row r="30" spans="1:15" ht="13.5">
      <c r="A30" s="15"/>
      <c r="B30" s="546"/>
      <c r="C30" s="515" t="s">
        <v>72</v>
      </c>
      <c r="D30" s="516"/>
      <c r="E30" s="516"/>
      <c r="F30" s="516"/>
      <c r="G30" s="517"/>
      <c r="H30" s="518" t="s">
        <v>6</v>
      </c>
      <c r="I30" s="518"/>
      <c r="J30" s="519" t="s">
        <v>79</v>
      </c>
      <c r="K30" s="520"/>
      <c r="L30" s="520"/>
      <c r="M30" s="521"/>
      <c r="N30" s="518"/>
      <c r="O30" s="518"/>
    </row>
    <row r="31" spans="1:15" ht="13.5">
      <c r="A31" s="15"/>
      <c r="B31" s="289" t="s">
        <v>93</v>
      </c>
      <c r="C31" s="14" t="s">
        <v>8</v>
      </c>
      <c r="D31" s="325"/>
      <c r="E31" s="325"/>
      <c r="F31" s="325"/>
      <c r="G31" s="325"/>
      <c r="H31" s="325"/>
      <c r="I31" s="325"/>
      <c r="J31" s="325"/>
      <c r="K31" s="325"/>
      <c r="L31" s="325"/>
      <c r="M31" s="325"/>
      <c r="N31" s="325"/>
      <c r="O31" s="326"/>
    </row>
    <row r="32" spans="1:15" ht="13.5">
      <c r="A32" s="15"/>
      <c r="B32" s="285"/>
      <c r="C32" s="97"/>
      <c r="D32" s="511" t="s">
        <v>94</v>
      </c>
      <c r="E32" s="512"/>
      <c r="F32" s="512"/>
      <c r="G32" s="512"/>
      <c r="H32" s="512"/>
      <c r="I32" s="512"/>
      <c r="J32" s="512"/>
      <c r="K32" s="512"/>
      <c r="L32" s="512"/>
      <c r="M32" s="512"/>
      <c r="N32" s="512"/>
      <c r="O32" s="513"/>
    </row>
    <row r="33" spans="1:15" ht="13.5">
      <c r="A33" s="15"/>
      <c r="B33" s="285"/>
      <c r="C33" s="97"/>
      <c r="D33" s="511" t="s">
        <v>95</v>
      </c>
      <c r="E33" s="512"/>
      <c r="F33" s="512"/>
      <c r="G33" s="512"/>
      <c r="H33" s="512"/>
      <c r="I33" s="512"/>
      <c r="J33" s="512"/>
      <c r="K33" s="512"/>
      <c r="L33" s="512"/>
      <c r="M33" s="512"/>
      <c r="N33" s="512"/>
      <c r="O33" s="513"/>
    </row>
    <row r="34" spans="1:15" ht="13.5">
      <c r="A34" s="15"/>
      <c r="B34" s="285"/>
      <c r="C34" s="97"/>
      <c r="D34" s="511" t="s">
        <v>96</v>
      </c>
      <c r="E34" s="512"/>
      <c r="F34" s="512"/>
      <c r="G34" s="512"/>
      <c r="H34" s="512"/>
      <c r="I34" s="512"/>
      <c r="J34" s="512"/>
      <c r="K34" s="512"/>
      <c r="L34" s="512"/>
      <c r="M34" s="512"/>
      <c r="N34" s="512"/>
      <c r="O34" s="513"/>
    </row>
    <row r="35" spans="1:15" ht="13.5">
      <c r="A35" s="15"/>
      <c r="B35" s="285"/>
      <c r="C35" s="97"/>
      <c r="D35" s="511" t="s">
        <v>97</v>
      </c>
      <c r="E35" s="512"/>
      <c r="F35" s="512"/>
      <c r="G35" s="512"/>
      <c r="H35" s="512"/>
      <c r="I35" s="512"/>
      <c r="J35" s="512"/>
      <c r="K35" s="512"/>
      <c r="L35" s="512"/>
      <c r="M35" s="512"/>
      <c r="N35" s="512"/>
      <c r="O35" s="513"/>
    </row>
    <row r="36" spans="1:15" ht="13.5">
      <c r="A36" s="15"/>
      <c r="B36" s="285"/>
      <c r="C36" s="97"/>
      <c r="D36" s="511" t="s">
        <v>98</v>
      </c>
      <c r="E36" s="512"/>
      <c r="F36" s="512"/>
      <c r="G36" s="512"/>
      <c r="H36" s="512"/>
      <c r="I36" s="512"/>
      <c r="J36" s="512"/>
      <c r="K36" s="512"/>
      <c r="L36" s="512"/>
      <c r="M36" s="512"/>
      <c r="N36" s="512"/>
      <c r="O36" s="513"/>
    </row>
    <row r="37" spans="1:15" ht="13.5">
      <c r="A37" s="15"/>
      <c r="B37" s="285"/>
      <c r="C37" s="97"/>
      <c r="D37" s="511" t="s">
        <v>99</v>
      </c>
      <c r="E37" s="512"/>
      <c r="F37" s="512"/>
      <c r="G37" s="512"/>
      <c r="H37" s="512"/>
      <c r="I37" s="512"/>
      <c r="J37" s="512"/>
      <c r="K37" s="512"/>
      <c r="L37" s="512"/>
      <c r="M37" s="512"/>
      <c r="N37" s="512"/>
      <c r="O37" s="513"/>
    </row>
    <row r="38" spans="1:15" ht="13.5">
      <c r="A38" s="15"/>
      <c r="B38" s="292"/>
      <c r="C38" s="97"/>
      <c r="D38" s="511" t="s">
        <v>100</v>
      </c>
      <c r="E38" s="512"/>
      <c r="F38" s="512"/>
      <c r="G38" s="512"/>
      <c r="H38" s="512"/>
      <c r="I38" s="512"/>
      <c r="J38" s="512"/>
      <c r="K38" s="512"/>
      <c r="L38" s="512"/>
      <c r="M38" s="512"/>
      <c r="N38" s="512"/>
      <c r="O38" s="513"/>
    </row>
    <row r="39" spans="1:15" ht="13.5">
      <c r="A39" s="279"/>
      <c r="B39" s="8" t="s">
        <v>10</v>
      </c>
      <c r="C39" s="279">
        <f>SUM(C32:C38)</f>
        <v>0</v>
      </c>
      <c r="D39" s="293"/>
      <c r="E39" s="294"/>
      <c r="F39" s="294"/>
      <c r="G39" s="294"/>
      <c r="H39" s="293"/>
      <c r="I39" s="134"/>
      <c r="J39" s="126"/>
      <c r="K39" s="135"/>
      <c r="L39" s="135"/>
      <c r="M39" s="135"/>
      <c r="N39" s="293"/>
      <c r="O39" s="270"/>
    </row>
  </sheetData>
  <sheetProtection/>
  <mergeCells count="63">
    <mergeCell ref="B2:D2"/>
    <mergeCell ref="J4:M4"/>
    <mergeCell ref="I6:I8"/>
    <mergeCell ref="D6:G8"/>
    <mergeCell ref="N2:O2"/>
    <mergeCell ref="C3:E3"/>
    <mergeCell ref="F3:G3"/>
    <mergeCell ref="H3:I3"/>
    <mergeCell ref="J3:M3"/>
    <mergeCell ref="O6:O8"/>
    <mergeCell ref="N3:O3"/>
    <mergeCell ref="B20:B21"/>
    <mergeCell ref="C20:E20"/>
    <mergeCell ref="F20:G20"/>
    <mergeCell ref="H20:I20"/>
    <mergeCell ref="E14:I14"/>
    <mergeCell ref="N4:O4"/>
    <mergeCell ref="K5:M8"/>
    <mergeCell ref="E18:I18"/>
    <mergeCell ref="K14:M14"/>
    <mergeCell ref="A4:A5"/>
    <mergeCell ref="C4:E4"/>
    <mergeCell ref="F4:G4"/>
    <mergeCell ref="H4:I4"/>
    <mergeCell ref="D26:O26"/>
    <mergeCell ref="D23:O23"/>
    <mergeCell ref="D24:O24"/>
    <mergeCell ref="B9:B14"/>
    <mergeCell ref="K10:M10"/>
    <mergeCell ref="O10:O11"/>
    <mergeCell ref="N20:O20"/>
    <mergeCell ref="N21:O21"/>
    <mergeCell ref="J20:M20"/>
    <mergeCell ref="C21:G21"/>
    <mergeCell ref="H21:I21"/>
    <mergeCell ref="J21:M21"/>
    <mergeCell ref="E2:I2"/>
    <mergeCell ref="E15:I15"/>
    <mergeCell ref="E16:I16"/>
    <mergeCell ref="E17:I17"/>
    <mergeCell ref="D27:O27"/>
    <mergeCell ref="E10:I10"/>
    <mergeCell ref="E11:I11"/>
    <mergeCell ref="E12:I12"/>
    <mergeCell ref="E13:I13"/>
    <mergeCell ref="D25:O25"/>
    <mergeCell ref="B29:B30"/>
    <mergeCell ref="C29:E29"/>
    <mergeCell ref="F29:G29"/>
    <mergeCell ref="H29:I29"/>
    <mergeCell ref="J29:M29"/>
    <mergeCell ref="N29:O29"/>
    <mergeCell ref="C30:G30"/>
    <mergeCell ref="H30:I30"/>
    <mergeCell ref="J30:M30"/>
    <mergeCell ref="N30:O30"/>
    <mergeCell ref="D37:O37"/>
    <mergeCell ref="D38:O38"/>
    <mergeCell ref="D32:O32"/>
    <mergeCell ref="D33:O33"/>
    <mergeCell ref="D34:O34"/>
    <mergeCell ref="D35:O35"/>
    <mergeCell ref="D36:O36"/>
  </mergeCells>
  <conditionalFormatting sqref="N3:O3">
    <cfRule type="expression" priority="14" dxfId="0" stopIfTrue="1">
      <formula>N6+N10&gt;=1</formula>
    </cfRule>
  </conditionalFormatting>
  <conditionalFormatting sqref="L3:M3 J3">
    <cfRule type="expression" priority="10" dxfId="0" stopIfTrue="1">
      <formula>AND(N6+N10=0,J6+J10&gt;=1)</formula>
    </cfRule>
  </conditionalFormatting>
  <conditionalFormatting sqref="L20:M20 J20">
    <cfRule type="expression" priority="8" dxfId="0" stopIfTrue="1">
      <formula>C28&lt;=1</formula>
    </cfRule>
  </conditionalFormatting>
  <conditionalFormatting sqref="F20">
    <cfRule type="expression" priority="7" dxfId="0" stopIfTrue="1">
      <formula>C28=3</formula>
    </cfRule>
  </conditionalFormatting>
  <conditionalFormatting sqref="H20">
    <cfRule type="expression" priority="6" dxfId="0" stopIfTrue="1">
      <formula>C28=2</formula>
    </cfRule>
  </conditionalFormatting>
  <conditionalFormatting sqref="C20:E20">
    <cfRule type="expression" priority="5" dxfId="0" stopIfTrue="1">
      <formula>C28&gt;=4</formula>
    </cfRule>
  </conditionalFormatting>
  <conditionalFormatting sqref="F3">
    <cfRule type="expression" priority="15" dxfId="0" stopIfTrue="1">
      <formula>AND(H6+J6+J10+N6+N10=0,C19&gt;2,E19&gt;=0.6,E19&lt;0.8)</formula>
    </cfRule>
  </conditionalFormatting>
  <conditionalFormatting sqref="C3">
    <cfRule type="expression" priority="16" dxfId="0" stopIfTrue="1">
      <formula>AND(H6+J6+J10+N6+N10=0,C19&gt;2,E19&gt;=0.8)</formula>
    </cfRule>
  </conditionalFormatting>
  <conditionalFormatting sqref="H3">
    <cfRule type="expression" priority="17" dxfId="0" stopIfTrue="1">
      <formula>AND(J6+J10+N6+N10=0,OR(H6=1,C19&lt;=2,E19&lt;0.6))</formula>
    </cfRule>
  </conditionalFormatting>
  <conditionalFormatting sqref="L29:M29 J29">
    <cfRule type="expression" priority="4" dxfId="0" stopIfTrue="1">
      <formula>C39&lt;=2</formula>
    </cfRule>
  </conditionalFormatting>
  <conditionalFormatting sqref="F29">
    <cfRule type="expression" priority="3" dxfId="0" stopIfTrue="1">
      <formula>OR(C39=4,C39=5)</formula>
    </cfRule>
  </conditionalFormatting>
  <conditionalFormatting sqref="H29">
    <cfRule type="expression" priority="2" dxfId="0" stopIfTrue="1">
      <formula>C39=3</formula>
    </cfRule>
  </conditionalFormatting>
  <conditionalFormatting sqref="C29:E29">
    <cfRule type="expression" priority="1" dxfId="0" stopIfTrue="1">
      <formula>C39&gt;=6</formula>
    </cfRule>
  </conditionalFormatting>
  <printOptions horizontalCentered="1"/>
  <pageMargins left="0.5118110236220472" right="0.5118110236220472" top="0.984251968503937" bottom="0" header="0.31496062992125984" footer="0.31496062992125984"/>
  <pageSetup horizontalDpi="600" verticalDpi="600" orientation="landscape" paperSize="9" r:id="rId3"/>
  <headerFooter>
    <oddHeader>&amp;C&amp;12工事成績採点の考査項目別運用表&amp;R2/2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2016-08-04T00:15:22Z</dcterms:created>
  <dcterms:modified xsi:type="dcterms:W3CDTF">2018-05-31T23:58:49Z</dcterms:modified>
  <cp:category/>
  <cp:version/>
  <cp:contentType/>
  <cp:contentStatus/>
</cp:coreProperties>
</file>